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65371" windowWidth="27765" windowHeight="12525" activeTab="0"/>
  </bookViews>
  <sheets>
    <sheet name="Sheet1" sheetId="1" r:id="rId1"/>
  </sheets>
  <definedNames>
    <definedName name="_xlnm.Print_Area" localSheetId="0">'Sheet1'!$A$1:$BT$97</definedName>
  </definedNames>
  <calcPr fullCalcOnLoad="1"/>
</workbook>
</file>

<file path=xl/sharedStrings.xml><?xml version="1.0" encoding="utf-8"?>
<sst xmlns="http://schemas.openxmlformats.org/spreadsheetml/2006/main" count="742" uniqueCount="57">
  <si>
    <t>日</t>
  </si>
  <si>
    <t>年</t>
  </si>
  <si>
    <t>性別</t>
  </si>
  <si>
    <t>生年月日</t>
  </si>
  <si>
    <t>月</t>
  </si>
  <si>
    <t>課　長</t>
  </si>
  <si>
    <t>健　　康　　保　　険
被保険者証の記号</t>
  </si>
  <si>
    <t>健　康　保　険</t>
  </si>
  <si>
    <t>事務長</t>
  </si>
  <si>
    <t>常務理事</t>
  </si>
  <si>
    <t>報酬月額</t>
  </si>
  <si>
    <t>円</t>
  </si>
  <si>
    <t>係</t>
  </si>
  <si>
    <t>被保険者氏名</t>
  </si>
  <si>
    <t xml:space="preserve">   -</t>
  </si>
  <si>
    <t>月</t>
  </si>
  <si>
    <t>千円</t>
  </si>
  <si>
    <t>基礎月</t>
  </si>
  <si>
    <t>基礎日数</t>
  </si>
  <si>
    <t>合　計</t>
  </si>
  <si>
    <t>円</t>
  </si>
  <si>
    <t>報酬額の総計</t>
  </si>
  <si>
    <t>平均額</t>
  </si>
  <si>
    <t>修正平均額</t>
  </si>
  <si>
    <t>被保険者番号</t>
  </si>
  <si>
    <t>現物によるものの額</t>
  </si>
  <si>
    <t>従前の標準報酬月額</t>
  </si>
  <si>
    <t>改定年月</t>
  </si>
  <si>
    <t>改定後の標準報酬月額</t>
  </si>
  <si>
    <t>遡及支払額</t>
  </si>
  <si>
    <t>円</t>
  </si>
  <si>
    <t>年</t>
  </si>
  <si>
    <t>月</t>
  </si>
  <si>
    <t>備　　考</t>
  </si>
  <si>
    <t>受付印</t>
  </si>
  <si>
    <t>事業所の名称
及び所在地</t>
  </si>
  <si>
    <t>事業主氏名</t>
  </si>
  <si>
    <t>㊞</t>
  </si>
  <si>
    <t>日</t>
  </si>
  <si>
    <t>千円</t>
  </si>
  <si>
    <t>被保険者標準報酬決定通知書</t>
  </si>
  <si>
    <t>被保険者報酬月額算定基礎届</t>
  </si>
  <si>
    <t xml:space="preserve">      北海道信用金庫健康保険組合理事長　殿</t>
  </si>
  <si>
    <t>正</t>
  </si>
  <si>
    <t>副</t>
  </si>
  <si>
    <t>昇（降）給年月</t>
  </si>
  <si>
    <t>報酬月額の総計</t>
  </si>
  <si>
    <t>円</t>
  </si>
  <si>
    <t>通貨によるものの額</t>
  </si>
  <si>
    <t>通貨によるものの額</t>
  </si>
  <si>
    <t>昇（降）給差
の月額</t>
  </si>
  <si>
    <t>日提出</t>
  </si>
  <si>
    <t>令和</t>
  </si>
  <si>
    <t>令和</t>
  </si>
  <si>
    <t>令和</t>
  </si>
  <si>
    <r>
      <t>この処分に不服があるときは、処分があったことを知った日の翌日から起算して３か月以内に文書又は口頭で社会保険審査官（北海道厚生局内）に対して審査請求をすることができます。また、審査請求の決定に不服があるときは、再審査請求又は処分の取消しの訴えを提起することができます。
 再審査請求は、審査官の決定書の謄本が送付された日の翌日から起算して２か月以内に文書又は口頭で社会保険審査会（厚生労働省内）に対して行うことができ、処分の取消しの訴えは、審査請求の決定があったことを知った日から６か月以内（再審査請求があったときは、その裁決があったことを知った日から６か月以内）に、健康保険組合を被告として提起することができます。（ただし、原則として、決定又は裁決の日から１年を経過したときは、提起することができなくなります。）
 なお、審査請求があった日から２か月を経過しても決定がないときや、処分の執行等による著しい損害を避けるため緊急の必要があるとき、その他正当な理由があるときは、審査請求の決定を経なくても提起することができます。
令和　　　　　年　　　　　　月　　　　　日　　</t>
    </r>
    <r>
      <rPr>
        <sz val="12"/>
        <color indexed="8"/>
        <rFont val="ＭＳ Ｐ明朝"/>
        <family val="1"/>
      </rPr>
      <t>北海道信用金庫健康保険組合理事長</t>
    </r>
  </si>
  <si>
    <t>事務次長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</si>
</sst>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numFmt numFmtId="177" formatCode="#,##0_ "/>
    <numFmt numFmtId="178" formatCode="#\ 0\ 0\ 0"/>
    <numFmt numFmtId="179" formatCode="#\ #\ #\ #"/>
    <numFmt numFmtId="180" formatCode="#,##0_ &quot;円&quot;"/>
  </numFmts>
  <fonts count="51">
    <font>
      <sz val="11"/>
      <name val="ＭＳ Ｐゴシック"/>
      <family val="3"/>
    </font>
    <font>
      <sz val="6"/>
      <name val="ＭＳ Ｐゴシック"/>
      <family val="3"/>
    </font>
    <font>
      <sz val="9"/>
      <name val="MS UI Gothic"/>
      <family val="3"/>
    </font>
    <font>
      <b/>
      <sz val="24"/>
      <color indexed="8"/>
      <name val="ＭＳ Ｐ明朝"/>
      <family val="1"/>
    </font>
    <font>
      <b/>
      <sz val="14"/>
      <color indexed="8"/>
      <name val="ＭＳ Ｐ明朝"/>
      <family val="1"/>
    </font>
    <font>
      <b/>
      <sz val="18"/>
      <color indexed="8"/>
      <name val="ＭＳ Ｐ明朝"/>
      <family val="1"/>
    </font>
    <font>
      <sz val="10"/>
      <color indexed="8"/>
      <name val="ＭＳ Ｐ明朝"/>
      <family val="1"/>
    </font>
    <font>
      <sz val="9"/>
      <color indexed="8"/>
      <name val="ＭＳ Ｐ明朝"/>
      <family val="1"/>
    </font>
    <font>
      <sz val="11"/>
      <color indexed="8"/>
      <name val="ＭＳ Ｐ明朝"/>
      <family val="1"/>
    </font>
    <font>
      <sz val="14"/>
      <color indexed="8"/>
      <name val="ＭＳ Ｐ明朝"/>
      <family val="1"/>
    </font>
    <font>
      <sz val="8"/>
      <color indexed="8"/>
      <name val="ＭＳ Ｐ明朝"/>
      <family val="1"/>
    </font>
    <font>
      <sz val="12"/>
      <color indexed="8"/>
      <name val="ＭＳ Ｐ明朝"/>
      <family val="1"/>
    </font>
    <font>
      <sz val="16"/>
      <color indexed="8"/>
      <name val="ＭＳ Ｐ明朝"/>
      <family val="1"/>
    </font>
    <font>
      <sz val="12"/>
      <name val="ＭＳ Ｐゴシック"/>
      <family val="3"/>
    </font>
    <font>
      <sz val="9"/>
      <name val="ＭＳ 明朝"/>
      <family val="1"/>
    </font>
    <font>
      <sz val="7"/>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medium">
        <color indexed="8"/>
      </bottom>
    </border>
    <border>
      <left>
        <color indexed="63"/>
      </left>
      <right style="medium">
        <color indexed="8"/>
      </right>
      <top style="medium"/>
      <bottom>
        <color indexed="63"/>
      </bottom>
    </border>
    <border>
      <left>
        <color indexed="63"/>
      </left>
      <right>
        <color indexed="63"/>
      </right>
      <top style="hair"/>
      <bottom style="medium"/>
    </border>
    <border>
      <left>
        <color indexed="63"/>
      </left>
      <right>
        <color indexed="63"/>
      </right>
      <top style="medium"/>
      <bottom>
        <color indexed="63"/>
      </bottom>
    </border>
    <border>
      <left>
        <color indexed="63"/>
      </left>
      <right style="medium">
        <color indexed="8"/>
      </right>
      <top style="thin"/>
      <bottom style="thin"/>
    </border>
    <border>
      <left>
        <color indexed="63"/>
      </left>
      <right style="medium"/>
      <top style="hair"/>
      <bottom style="hair"/>
    </border>
    <border>
      <left>
        <color indexed="63"/>
      </left>
      <right>
        <color indexed="63"/>
      </right>
      <top style="medium"/>
      <bottom style="medium"/>
    </border>
    <border>
      <left>
        <color indexed="63"/>
      </left>
      <right style="medium"/>
      <top style="medium"/>
      <bottom style="medium"/>
    </border>
    <border>
      <left>
        <color indexed="63"/>
      </left>
      <right style="medium">
        <color indexed="8"/>
      </right>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hair"/>
      <bottom style="medium"/>
    </border>
    <border>
      <left>
        <color indexed="63"/>
      </left>
      <right style="medium"/>
      <top style="hair"/>
      <bottom style="mediu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top style="medium">
        <color indexed="8"/>
      </top>
      <bottom style="thin">
        <color indexed="8"/>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style="thin">
        <color indexed="8"/>
      </top>
      <bottom>
        <color indexed="63"/>
      </bottom>
    </border>
    <border>
      <left>
        <color indexed="63"/>
      </left>
      <right style="thin"/>
      <top style="thin">
        <color indexed="8"/>
      </top>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style="medium">
        <color indexed="8"/>
      </bottom>
    </border>
    <border>
      <left>
        <color indexed="63"/>
      </left>
      <right style="thin"/>
      <top>
        <color indexed="63"/>
      </top>
      <bottom style="medium">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right>
        <color indexed="63"/>
      </right>
      <top style="medium"/>
      <bottom style="thin"/>
    </border>
    <border>
      <left style="medium"/>
      <right>
        <color indexed="63"/>
      </right>
      <top style="medium"/>
      <bottom style="medium"/>
    </border>
    <border>
      <left style="medium"/>
      <right>
        <color indexed="63"/>
      </right>
      <top style="thin"/>
      <bottom style="medium"/>
    </border>
    <border>
      <left style="medium"/>
      <right>
        <color indexed="63"/>
      </right>
      <top style="thin"/>
      <bottom style="thin"/>
    </border>
    <border>
      <left style="medium"/>
      <right>
        <color indexed="63"/>
      </right>
      <top style="medium"/>
      <bottom>
        <color indexed="63"/>
      </bottom>
    </border>
    <border>
      <left style="medium">
        <color indexed="8"/>
      </left>
      <right>
        <color indexed="63"/>
      </right>
      <top>
        <color indexed="63"/>
      </top>
      <bottom style="medium"/>
    </border>
    <border>
      <left style="medium">
        <color indexed="8"/>
      </left>
      <right>
        <color indexed="63"/>
      </right>
      <top style="medium"/>
      <bottom>
        <color indexed="63"/>
      </bottom>
    </border>
    <border>
      <left style="medium">
        <color indexed="8"/>
      </left>
      <right>
        <color indexed="63"/>
      </right>
      <top style="thin"/>
      <bottom style="thin"/>
    </border>
    <border>
      <left style="medium"/>
      <right>
        <color indexed="63"/>
      </right>
      <top style="medium"/>
      <bottom style="hair"/>
    </border>
    <border>
      <left>
        <color indexed="63"/>
      </left>
      <right>
        <color indexed="63"/>
      </right>
      <top style="medium"/>
      <bottom style="hair"/>
    </border>
    <border>
      <left style="medium"/>
      <right>
        <color indexed="63"/>
      </right>
      <top>
        <color indexed="63"/>
      </top>
      <bottom>
        <color indexed="63"/>
      </bottom>
    </border>
    <border>
      <left style="medium"/>
      <right>
        <color indexed="63"/>
      </right>
      <top style="hair"/>
      <bottom style="hair"/>
    </border>
    <border>
      <left>
        <color indexed="63"/>
      </left>
      <right>
        <color indexed="63"/>
      </right>
      <top style="hair"/>
      <bottom style="hair"/>
    </border>
    <border>
      <left>
        <color indexed="63"/>
      </left>
      <right style="medium">
        <color indexed="8"/>
      </right>
      <top>
        <color indexed="63"/>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right>
        <color indexed="63"/>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style="medium"/>
      <top style="medium">
        <color indexed="8"/>
      </top>
      <bottom>
        <color indexed="63"/>
      </bottom>
    </border>
    <border>
      <left style="medium"/>
      <right>
        <color indexed="63"/>
      </right>
      <top style="thin"/>
      <bottom>
        <color indexed="63"/>
      </bottom>
    </border>
    <border>
      <left>
        <color indexed="63"/>
      </left>
      <right style="medium">
        <color indexed="8"/>
      </right>
      <top style="medium">
        <color indexed="8"/>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12">
    <xf numFmtId="0" fontId="0" fillId="0" borderId="0" xfId="0" applyAlignment="1">
      <alignment vertical="center"/>
    </xf>
    <xf numFmtId="0" fontId="4"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locked="0"/>
    </xf>
    <xf numFmtId="0" fontId="7" fillId="0" borderId="0" xfId="0" applyFont="1" applyFill="1" applyBorder="1" applyAlignment="1" applyProtection="1">
      <alignment vertical="top" wrapText="1"/>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5" fillId="0" borderId="0" xfId="0" applyFont="1" applyFill="1" applyBorder="1" applyAlignment="1" applyProtection="1">
      <alignment horizontal="distributed" vertical="top"/>
      <protection/>
    </xf>
    <xf numFmtId="0" fontId="10" fillId="0" borderId="0" xfId="0" applyFont="1" applyFill="1" applyBorder="1" applyAlignment="1" applyProtection="1">
      <alignment horizontal="center" vertical="top" textRotation="255" wrapText="1"/>
      <protection/>
    </xf>
    <xf numFmtId="0" fontId="10"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7" fillId="0" borderId="0" xfId="0" applyFont="1" applyFill="1" applyBorder="1" applyAlignment="1" applyProtection="1">
      <alignment vertical="center" wrapText="1"/>
      <protection/>
    </xf>
    <xf numFmtId="0" fontId="10" fillId="0" borderId="0" xfId="0" applyFont="1" applyFill="1" applyBorder="1" applyAlignment="1" applyProtection="1">
      <alignment vertical="center"/>
      <protection/>
    </xf>
    <xf numFmtId="0" fontId="8" fillId="0" borderId="0" xfId="0" applyFont="1" applyFill="1" applyBorder="1" applyAlignment="1" applyProtection="1">
      <alignment vertical="center" wrapText="1"/>
      <protection/>
    </xf>
    <xf numFmtId="0" fontId="8" fillId="0" borderId="0" xfId="0" applyFont="1" applyFill="1" applyBorder="1" applyAlignment="1" applyProtection="1">
      <alignment vertical="center"/>
      <protection locked="0"/>
    </xf>
    <xf numFmtId="0" fontId="6" fillId="0" borderId="0" xfId="0" applyFont="1" applyFill="1" applyBorder="1" applyAlignment="1" applyProtection="1">
      <alignment vertical="top" wrapText="1"/>
      <protection/>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top"/>
      <protection locked="0"/>
    </xf>
    <xf numFmtId="0" fontId="8"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top"/>
      <protection/>
    </xf>
    <xf numFmtId="0" fontId="5" fillId="0" borderId="0" xfId="0" applyFont="1" applyFill="1" applyBorder="1" applyAlignment="1" applyProtection="1">
      <alignment horizontal="center" vertical="top"/>
      <protection/>
    </xf>
    <xf numFmtId="0" fontId="7" fillId="0" borderId="10" xfId="0" applyFont="1" applyFill="1" applyBorder="1" applyAlignment="1" applyProtection="1">
      <alignment vertical="center" wrapText="1"/>
      <protection/>
    </xf>
    <xf numFmtId="0" fontId="7"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locked="0"/>
    </xf>
    <xf numFmtId="177" fontId="14" fillId="0" borderId="0" xfId="0" applyNumberFormat="1" applyFont="1" applyBorder="1" applyAlignment="1">
      <alignment vertical="center"/>
    </xf>
    <xf numFmtId="0" fontId="0" fillId="33" borderId="0" xfId="0" applyFill="1" applyBorder="1" applyAlignment="1">
      <alignment vertical="center"/>
    </xf>
    <xf numFmtId="3" fontId="15" fillId="33" borderId="0" xfId="0" applyNumberFormat="1" applyFont="1" applyFill="1" applyBorder="1" applyAlignment="1">
      <alignment vertical="center"/>
    </xf>
    <xf numFmtId="0" fontId="14" fillId="0" borderId="0" xfId="0" applyFont="1" applyBorder="1" applyAlignment="1">
      <alignment vertical="center"/>
    </xf>
    <xf numFmtId="177" fontId="14" fillId="0" borderId="0" xfId="0" applyNumberFormat="1" applyFont="1" applyBorder="1" applyAlignment="1">
      <alignment/>
    </xf>
    <xf numFmtId="177" fontId="14" fillId="0" borderId="0" xfId="0" applyNumberFormat="1" applyFont="1" applyBorder="1" applyAlignment="1">
      <alignment horizontal="right"/>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vertical="top"/>
      <protection/>
    </xf>
    <xf numFmtId="0" fontId="14" fillId="0" borderId="0" xfId="0" applyFont="1" applyBorder="1" applyAlignment="1">
      <alignment horizontal="right" vertical="center"/>
    </xf>
    <xf numFmtId="0" fontId="7"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protection locked="0"/>
    </xf>
    <xf numFmtId="0" fontId="7" fillId="0" borderId="0" xfId="0" applyFont="1" applyBorder="1" applyAlignment="1">
      <alignment vertical="center"/>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xf>
    <xf numFmtId="0" fontId="8" fillId="0" borderId="1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locked="0"/>
    </xf>
    <xf numFmtId="0" fontId="6" fillId="0" borderId="11" xfId="0" applyFont="1" applyFill="1" applyBorder="1" applyAlignment="1" applyProtection="1">
      <alignment vertical="distributed"/>
      <protection/>
    </xf>
    <xf numFmtId="0" fontId="6" fillId="0" borderId="12" xfId="0" applyFont="1" applyFill="1" applyBorder="1" applyAlignment="1" applyProtection="1">
      <alignment vertical="distributed"/>
      <protection/>
    </xf>
    <xf numFmtId="0" fontId="6" fillId="0" borderId="13"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6"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6" fillId="34" borderId="0" xfId="0" applyFont="1" applyFill="1" applyBorder="1" applyAlignment="1" applyProtection="1">
      <alignment horizontal="center" vertical="center" wrapText="1"/>
      <protection locked="0"/>
    </xf>
    <xf numFmtId="0" fontId="6" fillId="34" borderId="0" xfId="0" applyFont="1" applyFill="1" applyBorder="1" applyAlignment="1" applyProtection="1">
      <alignment vertical="center" wrapText="1"/>
      <protection locked="0"/>
    </xf>
    <xf numFmtId="176" fontId="6" fillId="0" borderId="14" xfId="0" applyNumberFormat="1" applyFont="1" applyFill="1" applyBorder="1" applyAlignment="1" applyProtection="1">
      <alignment vertical="center" readingOrder="1"/>
      <protection locked="0"/>
    </xf>
    <xf numFmtId="176" fontId="6" fillId="0" borderId="15" xfId="0" applyNumberFormat="1" applyFont="1" applyFill="1" applyBorder="1" applyAlignment="1" applyProtection="1">
      <alignment vertical="center" readingOrder="1"/>
      <protection locked="0"/>
    </xf>
    <xf numFmtId="0" fontId="6" fillId="0" borderId="18" xfId="0" applyFont="1" applyFill="1" applyBorder="1" applyAlignment="1" applyProtection="1">
      <alignment vertical="center"/>
      <protection/>
    </xf>
    <xf numFmtId="0" fontId="6" fillId="34" borderId="19" xfId="0" applyFont="1" applyFill="1" applyBorder="1" applyAlignment="1" applyProtection="1">
      <alignment vertical="center" wrapText="1"/>
      <protection locked="0"/>
    </xf>
    <xf numFmtId="0" fontId="6" fillId="34" borderId="19" xfId="0" applyFont="1" applyFill="1" applyBorder="1" applyAlignment="1" applyProtection="1">
      <alignment horizontal="center" vertical="center" wrapText="1"/>
      <protection locked="0"/>
    </xf>
    <xf numFmtId="0" fontId="8" fillId="0" borderId="20" xfId="0" applyFont="1" applyFill="1" applyBorder="1" applyAlignment="1" applyProtection="1">
      <alignment vertical="center"/>
      <protection locked="0"/>
    </xf>
    <xf numFmtId="180" fontId="6" fillId="0" borderId="13" xfId="0" applyNumberFormat="1" applyFont="1" applyFill="1" applyBorder="1" applyAlignment="1" applyProtection="1">
      <alignment vertical="center" wrapText="1"/>
      <protection/>
    </xf>
    <xf numFmtId="176" fontId="6" fillId="0" borderId="21" xfId="0" applyNumberFormat="1" applyFont="1" applyFill="1" applyBorder="1" applyAlignment="1" applyProtection="1">
      <alignment vertical="center" readingOrder="1"/>
      <protection/>
    </xf>
    <xf numFmtId="176" fontId="6" fillId="0" borderId="14" xfId="0" applyNumberFormat="1" applyFont="1" applyFill="1" applyBorder="1" applyAlignment="1" applyProtection="1">
      <alignment vertical="center" readingOrder="1"/>
      <protection/>
    </xf>
    <xf numFmtId="180" fontId="6" fillId="0" borderId="22" xfId="0" applyNumberFormat="1" applyFont="1" applyFill="1" applyBorder="1" applyAlignment="1" applyProtection="1">
      <alignment vertical="center" wrapText="1"/>
      <protection/>
    </xf>
    <xf numFmtId="0" fontId="6" fillId="0" borderId="23" xfId="0" applyFont="1" applyFill="1" applyBorder="1" applyAlignment="1" applyProtection="1">
      <alignment horizontal="center" vertical="center"/>
      <protection/>
    </xf>
    <xf numFmtId="0" fontId="6" fillId="0" borderId="24" xfId="0" applyFont="1" applyFill="1" applyBorder="1" applyAlignment="1" applyProtection="1">
      <alignment horizontal="left" vertical="center"/>
      <protection/>
    </xf>
    <xf numFmtId="176" fontId="6" fillId="0" borderId="25" xfId="0" applyNumberFormat="1" applyFont="1" applyFill="1" applyBorder="1" applyAlignment="1" applyProtection="1">
      <alignment vertical="center" readingOrder="1"/>
      <protection/>
    </xf>
    <xf numFmtId="176" fontId="6" fillId="0" borderId="15" xfId="0" applyNumberFormat="1" applyFont="1" applyFill="1" applyBorder="1" applyAlignment="1" applyProtection="1">
      <alignment vertical="center" readingOrder="1"/>
      <protection/>
    </xf>
    <xf numFmtId="0" fontId="7" fillId="0" borderId="26" xfId="0" applyFont="1" applyFill="1" applyBorder="1" applyAlignment="1" applyProtection="1">
      <alignment vertical="center" wrapText="1"/>
      <protection/>
    </xf>
    <xf numFmtId="0" fontId="7" fillId="0" borderId="27" xfId="0" applyFont="1" applyFill="1" applyBorder="1" applyAlignment="1" applyProtection="1">
      <alignment horizontal="center" vertical="center" wrapText="1"/>
      <protection/>
    </xf>
    <xf numFmtId="0" fontId="7" fillId="0" borderId="15" xfId="0" applyFont="1" applyFill="1" applyBorder="1" applyAlignment="1" applyProtection="1">
      <alignment vertical="center" wrapText="1"/>
      <protection/>
    </xf>
    <xf numFmtId="0" fontId="6" fillId="0" borderId="0" xfId="0" applyFont="1" applyFill="1" applyBorder="1" applyAlignment="1" applyProtection="1">
      <alignment horizontal="center" vertical="center" wrapText="1"/>
      <protection/>
    </xf>
    <xf numFmtId="0" fontId="7" fillId="0" borderId="28" xfId="0" applyFont="1" applyFill="1" applyBorder="1" applyAlignment="1" applyProtection="1">
      <alignment vertical="center" wrapText="1"/>
      <protection/>
    </xf>
    <xf numFmtId="0" fontId="6" fillId="0" borderId="19" xfId="0" applyFont="1" applyFill="1" applyBorder="1" applyAlignment="1" applyProtection="1">
      <alignment vertical="center" wrapText="1"/>
      <protection/>
    </xf>
    <xf numFmtId="0" fontId="7" fillId="0" borderId="19"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7" fillId="0" borderId="29" xfId="0" applyFont="1" applyFill="1" applyBorder="1" applyAlignment="1" applyProtection="1">
      <alignment vertical="center" wrapText="1"/>
      <protection/>
    </xf>
    <xf numFmtId="0" fontId="12"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11" fillId="0" borderId="30" xfId="0" applyFont="1" applyFill="1" applyBorder="1" applyAlignment="1" applyProtection="1">
      <alignment horizontal="center" vertical="center"/>
      <protection/>
    </xf>
    <xf numFmtId="0" fontId="11" fillId="0" borderId="31" xfId="0" applyFont="1" applyFill="1" applyBorder="1" applyAlignment="1" applyProtection="1">
      <alignment horizontal="center" vertical="center"/>
      <protection/>
    </xf>
    <xf numFmtId="0" fontId="11" fillId="0" borderId="32" xfId="0" applyFont="1" applyFill="1" applyBorder="1" applyAlignment="1" applyProtection="1">
      <alignment horizontal="center" vertical="center"/>
      <protection/>
    </xf>
    <xf numFmtId="0" fontId="11" fillId="0" borderId="33" xfId="0" applyFont="1" applyFill="1" applyBorder="1" applyAlignment="1" applyProtection="1">
      <alignment horizontal="center" vertical="center"/>
      <protection/>
    </xf>
    <xf numFmtId="0" fontId="11" fillId="0" borderId="34" xfId="0" applyFont="1" applyFill="1" applyBorder="1" applyAlignment="1" applyProtection="1">
      <alignment horizontal="center" vertical="center"/>
      <protection/>
    </xf>
    <xf numFmtId="0" fontId="11" fillId="0" borderId="35"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center" vertical="distributed"/>
      <protection/>
    </xf>
    <xf numFmtId="0" fontId="6" fillId="0" borderId="13" xfId="0" applyFont="1" applyFill="1" applyBorder="1" applyAlignment="1" applyProtection="1">
      <alignment horizontal="center" vertical="distributed"/>
      <protection/>
    </xf>
    <xf numFmtId="0" fontId="11" fillId="0" borderId="11" xfId="0" applyFont="1" applyFill="1" applyBorder="1" applyAlignment="1" applyProtection="1">
      <alignment horizontal="center" vertical="distributed"/>
      <protection/>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7"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7"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15" xfId="0" applyBorder="1" applyAlignment="1">
      <alignment horizontal="center" vertical="center"/>
    </xf>
    <xf numFmtId="0" fontId="11" fillId="0" borderId="58" xfId="0" applyFont="1" applyFill="1" applyBorder="1" applyAlignment="1" applyProtection="1">
      <alignment horizontal="center" vertical="center"/>
      <protection/>
    </xf>
    <xf numFmtId="0" fontId="11" fillId="0" borderId="59"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distributed"/>
      <protection/>
    </xf>
    <xf numFmtId="0" fontId="6" fillId="0" borderId="24" xfId="0" applyFont="1" applyFill="1" applyBorder="1" applyAlignment="1" applyProtection="1">
      <alignment horizontal="center" vertical="distributed"/>
      <protection/>
    </xf>
    <xf numFmtId="0" fontId="12" fillId="34" borderId="60" xfId="0" applyFont="1" applyFill="1" applyBorder="1" applyAlignment="1" applyProtection="1">
      <alignment horizontal="center" vertical="distributed"/>
      <protection locked="0"/>
    </xf>
    <xf numFmtId="0" fontId="12" fillId="34" borderId="34" xfId="0" applyFont="1" applyFill="1" applyBorder="1" applyAlignment="1" applyProtection="1">
      <alignment horizontal="center" vertical="distributed"/>
      <protection locked="0"/>
    </xf>
    <xf numFmtId="0" fontId="12" fillId="0" borderId="61" xfId="0" applyFont="1" applyFill="1" applyBorder="1" applyAlignment="1" applyProtection="1">
      <alignment horizontal="center" vertical="distributed"/>
      <protection/>
    </xf>
    <xf numFmtId="0" fontId="12" fillId="0" borderId="23" xfId="0" applyFont="1" applyFill="1" applyBorder="1" applyAlignment="1" applyProtection="1">
      <alignment horizontal="center" vertical="distributed"/>
      <protection/>
    </xf>
    <xf numFmtId="0" fontId="6" fillId="0" borderId="62" xfId="0" applyFont="1" applyFill="1" applyBorder="1" applyAlignment="1" applyProtection="1">
      <alignment horizontal="center" vertical="distributed"/>
      <protection/>
    </xf>
    <xf numFmtId="0" fontId="6" fillId="0" borderId="11" xfId="0" applyFont="1" applyFill="1" applyBorder="1" applyAlignment="1" applyProtection="1">
      <alignment horizontal="center" vertical="distributed"/>
      <protection/>
    </xf>
    <xf numFmtId="0" fontId="11" fillId="34" borderId="11" xfId="0" applyFont="1" applyFill="1" applyBorder="1" applyAlignment="1" applyProtection="1">
      <alignment horizontal="center" vertical="distributed"/>
      <protection locked="0"/>
    </xf>
    <xf numFmtId="0" fontId="6" fillId="0" borderId="63"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64"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65" xfId="0" applyFont="1" applyFill="1" applyBorder="1" applyAlignment="1" applyProtection="1">
      <alignment horizontal="center" vertical="center" wrapText="1"/>
      <protection/>
    </xf>
    <xf numFmtId="0" fontId="12" fillId="0" borderId="60" xfId="0" applyFont="1" applyFill="1" applyBorder="1" applyAlignment="1" applyProtection="1">
      <alignment horizontal="center" vertical="distributed"/>
      <protection/>
    </xf>
    <xf numFmtId="0" fontId="12" fillId="0" borderId="34" xfId="0" applyFont="1" applyFill="1" applyBorder="1" applyAlignment="1" applyProtection="1">
      <alignment horizontal="center" vertical="distributed"/>
      <protection/>
    </xf>
    <xf numFmtId="177" fontId="9" fillId="0" borderId="66" xfId="0" applyNumberFormat="1" applyFont="1" applyFill="1" applyBorder="1" applyAlignment="1" applyProtection="1">
      <alignment horizontal="right" vertical="distributed"/>
      <protection/>
    </xf>
    <xf numFmtId="177" fontId="9" fillId="0" borderId="20" xfId="0" applyNumberFormat="1" applyFont="1" applyFill="1" applyBorder="1" applyAlignment="1" applyProtection="1">
      <alignment horizontal="right" vertical="distributed"/>
      <protection/>
    </xf>
    <xf numFmtId="177" fontId="9" fillId="0" borderId="67" xfId="0" applyNumberFormat="1" applyFont="1" applyFill="1" applyBorder="1" applyAlignment="1" applyProtection="1">
      <alignment horizontal="right" vertical="distributed"/>
      <protection/>
    </xf>
    <xf numFmtId="177" fontId="9" fillId="0" borderId="16" xfId="0" applyNumberFormat="1" applyFont="1" applyFill="1" applyBorder="1" applyAlignment="1" applyProtection="1">
      <alignment horizontal="right" vertical="distributed"/>
      <protection/>
    </xf>
    <xf numFmtId="177" fontId="9" fillId="34" borderId="65" xfId="0" applyNumberFormat="1" applyFont="1" applyFill="1" applyBorder="1" applyAlignment="1" applyProtection="1">
      <alignment horizontal="right" vertical="distributed"/>
      <protection locked="0"/>
    </xf>
    <xf numFmtId="177" fontId="9" fillId="34" borderId="27" xfId="0" applyNumberFormat="1" applyFont="1" applyFill="1" applyBorder="1" applyAlignment="1" applyProtection="1">
      <alignment horizontal="right" vertical="distributed"/>
      <protection locked="0"/>
    </xf>
    <xf numFmtId="177" fontId="11" fillId="0" borderId="68" xfId="0" applyNumberFormat="1" applyFont="1" applyFill="1" applyBorder="1" applyAlignment="1" applyProtection="1">
      <alignment horizontal="right" vertical="center" wrapText="1"/>
      <protection/>
    </xf>
    <xf numFmtId="177" fontId="11" fillId="0" borderId="69" xfId="0" applyNumberFormat="1" applyFont="1" applyFill="1" applyBorder="1" applyAlignment="1" applyProtection="1">
      <alignment horizontal="right" vertical="center" wrapText="1"/>
      <protection/>
    </xf>
    <xf numFmtId="0" fontId="7" fillId="0" borderId="64"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7" fillId="0" borderId="7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57" xfId="0" applyFont="1" applyFill="1" applyBorder="1" applyAlignment="1" applyProtection="1">
      <alignment horizontal="center" vertical="center" wrapText="1"/>
      <protection/>
    </xf>
    <xf numFmtId="0" fontId="7" fillId="0" borderId="26"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177" fontId="11" fillId="0" borderId="71" xfId="0" applyNumberFormat="1" applyFont="1" applyFill="1" applyBorder="1" applyAlignment="1" applyProtection="1">
      <alignment horizontal="right" vertical="center" wrapText="1"/>
      <protection/>
    </xf>
    <xf numFmtId="177" fontId="11" fillId="0" borderId="72" xfId="0" applyNumberFormat="1" applyFont="1" applyFill="1" applyBorder="1" applyAlignment="1" applyProtection="1">
      <alignment horizontal="right" vertical="center" wrapText="1"/>
      <protection/>
    </xf>
    <xf numFmtId="177" fontId="9" fillId="0" borderId="65" xfId="0" applyNumberFormat="1" applyFont="1" applyFill="1" applyBorder="1" applyAlignment="1" applyProtection="1">
      <alignment horizontal="right" vertical="distributed"/>
      <protection/>
    </xf>
    <xf numFmtId="177" fontId="9" fillId="0" borderId="27" xfId="0" applyNumberFormat="1" applyFont="1" applyFill="1" applyBorder="1" applyAlignment="1" applyProtection="1">
      <alignment horizontal="right" vertical="distributed"/>
      <protection/>
    </xf>
    <xf numFmtId="0" fontId="11" fillId="0" borderId="64"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xf>
    <xf numFmtId="0" fontId="11" fillId="0" borderId="7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57" xfId="0" applyFont="1" applyFill="1" applyBorder="1" applyAlignment="1" applyProtection="1">
      <alignment horizontal="center" vertical="center"/>
      <protection/>
    </xf>
    <xf numFmtId="0" fontId="11" fillId="0" borderId="26" xfId="0" applyFont="1" applyFill="1" applyBorder="1" applyAlignment="1" applyProtection="1">
      <alignment horizontal="center" vertical="center"/>
      <protection/>
    </xf>
    <xf numFmtId="0" fontId="11" fillId="0" borderId="27"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6" fillId="0" borderId="64"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7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57" xfId="0" applyFont="1" applyFill="1" applyBorder="1" applyAlignment="1" applyProtection="1">
      <alignment horizontal="center" vertical="center"/>
      <protection/>
    </xf>
    <xf numFmtId="0" fontId="11" fillId="0" borderId="63"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11" fillId="34" borderId="63" xfId="0" applyFont="1" applyFill="1" applyBorder="1" applyAlignment="1" applyProtection="1">
      <alignment horizontal="center" vertical="center"/>
      <protection locked="0"/>
    </xf>
    <xf numFmtId="0" fontId="11" fillId="34" borderId="16" xfId="0" applyFont="1" applyFill="1" applyBorder="1" applyAlignment="1" applyProtection="1">
      <alignment horizontal="center" vertical="center"/>
      <protection locked="0"/>
    </xf>
    <xf numFmtId="177" fontId="9" fillId="0" borderId="26" xfId="0" applyNumberFormat="1" applyFont="1" applyFill="1" applyBorder="1" applyAlignment="1" applyProtection="1">
      <alignment horizontal="right" vertical="distributed"/>
      <protection/>
    </xf>
    <xf numFmtId="0" fontId="6" fillId="35" borderId="64" xfId="0" applyFont="1" applyFill="1" applyBorder="1" applyAlignment="1" applyProtection="1">
      <alignment horizontal="center" vertical="center"/>
      <protection/>
    </xf>
    <xf numFmtId="0" fontId="6" fillId="35" borderId="20" xfId="0" applyFont="1" applyFill="1" applyBorder="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6" fillId="35" borderId="70" xfId="0" applyFont="1" applyFill="1" applyBorder="1" applyAlignment="1" applyProtection="1">
      <alignment horizontal="center" vertical="center"/>
      <protection/>
    </xf>
    <xf numFmtId="0" fontId="6" fillId="35" borderId="0" xfId="0" applyFont="1" applyFill="1" applyBorder="1" applyAlignment="1" applyProtection="1">
      <alignment horizontal="center" vertical="center"/>
      <protection/>
    </xf>
    <xf numFmtId="0" fontId="6" fillId="35" borderId="57" xfId="0" applyFont="1" applyFill="1" applyBorder="1" applyAlignment="1" applyProtection="1">
      <alignment horizontal="center" vertical="center"/>
      <protection/>
    </xf>
    <xf numFmtId="177" fontId="9" fillId="34" borderId="64" xfId="0" applyNumberFormat="1" applyFont="1" applyFill="1" applyBorder="1" applyAlignment="1" applyProtection="1">
      <alignment horizontal="right" vertical="distributed"/>
      <protection locked="0"/>
    </xf>
    <xf numFmtId="177" fontId="9" fillId="34" borderId="20" xfId="0" applyNumberFormat="1" applyFont="1" applyFill="1" applyBorder="1" applyAlignment="1" applyProtection="1">
      <alignment horizontal="right" vertical="distributed"/>
      <protection locked="0"/>
    </xf>
    <xf numFmtId="177" fontId="9" fillId="34" borderId="63" xfId="0" applyNumberFormat="1" applyFont="1" applyFill="1" applyBorder="1" applyAlignment="1" applyProtection="1">
      <alignment horizontal="right" vertical="distributed"/>
      <protection locked="0"/>
    </xf>
    <xf numFmtId="177" fontId="9" fillId="34" borderId="16" xfId="0" applyNumberFormat="1" applyFont="1" applyFill="1" applyBorder="1" applyAlignment="1" applyProtection="1">
      <alignment horizontal="right" vertical="distributed"/>
      <protection locked="0"/>
    </xf>
    <xf numFmtId="177" fontId="9" fillId="0" borderId="64" xfId="0" applyNumberFormat="1" applyFont="1" applyFill="1" applyBorder="1" applyAlignment="1" applyProtection="1">
      <alignment horizontal="right" vertical="distributed"/>
      <protection/>
    </xf>
    <xf numFmtId="177" fontId="9" fillId="0" borderId="63" xfId="0" applyNumberFormat="1" applyFont="1" applyFill="1" applyBorder="1" applyAlignment="1" applyProtection="1">
      <alignment horizontal="right" vertical="distributed"/>
      <protection/>
    </xf>
    <xf numFmtId="0" fontId="11" fillId="34" borderId="64" xfId="0" applyFont="1" applyFill="1" applyBorder="1" applyAlignment="1" applyProtection="1">
      <alignment horizontal="center" vertical="center"/>
      <protection locked="0"/>
    </xf>
    <xf numFmtId="0" fontId="11" fillId="34" borderId="20" xfId="0" applyFont="1" applyFill="1" applyBorder="1" applyAlignment="1" applyProtection="1">
      <alignment horizontal="center" vertical="center"/>
      <protection locked="0"/>
    </xf>
    <xf numFmtId="0" fontId="11" fillId="34" borderId="13" xfId="0" applyFont="1" applyFill="1" applyBorder="1" applyAlignment="1" applyProtection="1">
      <alignment horizontal="center" vertical="center"/>
      <protection locked="0"/>
    </xf>
    <xf numFmtId="0" fontId="11" fillId="34" borderId="70" xfId="0" applyFont="1" applyFill="1" applyBorder="1" applyAlignment="1" applyProtection="1">
      <alignment horizontal="center" vertical="center"/>
      <protection locked="0"/>
    </xf>
    <xf numFmtId="0" fontId="11" fillId="34" borderId="0" xfId="0" applyFont="1" applyFill="1" applyBorder="1" applyAlignment="1" applyProtection="1">
      <alignment horizontal="center" vertical="center"/>
      <protection locked="0"/>
    </xf>
    <xf numFmtId="0" fontId="11" fillId="34" borderId="57" xfId="0" applyFont="1" applyFill="1" applyBorder="1" applyAlignment="1" applyProtection="1">
      <alignment horizontal="center" vertical="center"/>
      <protection locked="0"/>
    </xf>
    <xf numFmtId="0" fontId="11" fillId="34" borderId="26" xfId="0" applyFont="1" applyFill="1" applyBorder="1" applyAlignment="1" applyProtection="1">
      <alignment horizontal="center" vertical="center"/>
      <protection locked="0"/>
    </xf>
    <xf numFmtId="0" fontId="11" fillId="34" borderId="27" xfId="0" applyFont="1" applyFill="1" applyBorder="1" applyAlignment="1" applyProtection="1">
      <alignment horizontal="center" vertical="center"/>
      <protection locked="0"/>
    </xf>
    <xf numFmtId="0" fontId="11" fillId="34" borderId="15" xfId="0" applyFont="1" applyFill="1" applyBorder="1" applyAlignment="1" applyProtection="1">
      <alignment horizontal="center" vertical="center"/>
      <protection locked="0"/>
    </xf>
    <xf numFmtId="0" fontId="6" fillId="0" borderId="64"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4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73"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protection locked="0"/>
    </xf>
    <xf numFmtId="0" fontId="11" fillId="35" borderId="23" xfId="0" applyFont="1" applyFill="1" applyBorder="1" applyAlignment="1" applyProtection="1">
      <alignment horizontal="center" vertical="center"/>
      <protection locked="0"/>
    </xf>
    <xf numFmtId="0" fontId="11" fillId="34" borderId="61" xfId="0" applyFont="1" applyFill="1" applyBorder="1" applyAlignment="1" applyProtection="1">
      <alignment horizontal="center" vertical="center"/>
      <protection locked="0"/>
    </xf>
    <xf numFmtId="0" fontId="11" fillId="34" borderId="23" xfId="0" applyFont="1" applyFill="1" applyBorder="1" applyAlignment="1" applyProtection="1">
      <alignment horizontal="center" vertical="center"/>
      <protection locked="0"/>
    </xf>
    <xf numFmtId="177" fontId="9" fillId="0" borderId="42" xfId="0" applyNumberFormat="1" applyFont="1" applyFill="1" applyBorder="1" applyAlignment="1" applyProtection="1">
      <alignment horizontal="right" vertical="distributed"/>
      <protection/>
    </xf>
    <xf numFmtId="177" fontId="9" fillId="0" borderId="17" xfId="0" applyNumberFormat="1" applyFont="1" applyFill="1" applyBorder="1" applyAlignment="1" applyProtection="1">
      <alignment horizontal="right" vertical="distributed"/>
      <protection/>
    </xf>
    <xf numFmtId="177" fontId="9" fillId="0" borderId="74" xfId="0" applyNumberFormat="1" applyFont="1" applyFill="1" applyBorder="1" applyAlignment="1" applyProtection="1">
      <alignment horizontal="right" vertical="distributed"/>
      <protection/>
    </xf>
    <xf numFmtId="177" fontId="9" fillId="0" borderId="75" xfId="0" applyNumberFormat="1" applyFont="1" applyFill="1" applyBorder="1" applyAlignment="1" applyProtection="1">
      <alignment horizontal="right" vertical="distributed"/>
      <protection/>
    </xf>
    <xf numFmtId="0" fontId="11" fillId="0" borderId="61"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61" xfId="0" applyFont="1" applyFill="1" applyBorder="1" applyAlignment="1" applyProtection="1">
      <alignment horizontal="center" vertical="center"/>
      <protection/>
    </xf>
    <xf numFmtId="0" fontId="11" fillId="0" borderId="23" xfId="0" applyFont="1" applyFill="1" applyBorder="1" applyAlignment="1" applyProtection="1">
      <alignment horizontal="center" vertical="center"/>
      <protection/>
    </xf>
    <xf numFmtId="177" fontId="9" fillId="34" borderId="66" xfId="0" applyNumberFormat="1" applyFont="1" applyFill="1" applyBorder="1" applyAlignment="1" applyProtection="1">
      <alignment horizontal="right" vertical="distributed"/>
      <protection locked="0"/>
    </xf>
    <xf numFmtId="177" fontId="9" fillId="34" borderId="67" xfId="0" applyNumberFormat="1" applyFont="1" applyFill="1" applyBorder="1" applyAlignment="1" applyProtection="1">
      <alignment horizontal="right" vertical="distributed"/>
      <protection locked="0"/>
    </xf>
    <xf numFmtId="0" fontId="6" fillId="0" borderId="76"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xf>
    <xf numFmtId="0" fontId="6" fillId="0" borderId="7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73" xfId="0" applyFont="1" applyFill="1" applyBorder="1" applyAlignment="1" applyProtection="1">
      <alignment horizontal="center" vertical="center"/>
      <protection/>
    </xf>
    <xf numFmtId="0" fontId="10" fillId="34"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6" fillId="0" borderId="77" xfId="0" applyFont="1" applyFill="1" applyBorder="1" applyAlignment="1" applyProtection="1">
      <alignment horizontal="distributed" vertical="center"/>
      <protection/>
    </xf>
    <xf numFmtId="0" fontId="6" fillId="0" borderId="10" xfId="0" applyFont="1" applyFill="1" applyBorder="1" applyAlignment="1" applyProtection="1">
      <alignment horizontal="distributed" vertical="center"/>
      <protection/>
    </xf>
    <xf numFmtId="0" fontId="6" fillId="0" borderId="40" xfId="0" applyFont="1" applyFill="1" applyBorder="1" applyAlignment="1" applyProtection="1">
      <alignment horizontal="distributed" vertical="center"/>
      <protection/>
    </xf>
    <xf numFmtId="0" fontId="6" fillId="0" borderId="0" xfId="0" applyFont="1" applyFill="1" applyBorder="1" applyAlignment="1" applyProtection="1">
      <alignment horizontal="distributed" vertical="center"/>
      <protection/>
    </xf>
    <xf numFmtId="0" fontId="6" fillId="0" borderId="78" xfId="0" applyFont="1" applyFill="1" applyBorder="1" applyAlignment="1" applyProtection="1">
      <alignment horizontal="center" vertical="center" wrapText="1"/>
      <protection/>
    </xf>
    <xf numFmtId="0" fontId="6" fillId="0" borderId="77" xfId="0" applyFont="1" applyFill="1" applyBorder="1" applyAlignment="1" applyProtection="1">
      <alignment horizontal="center" vertical="center" wrapText="1"/>
      <protection/>
    </xf>
    <xf numFmtId="0" fontId="6" fillId="0" borderId="79" xfId="0" applyFont="1" applyFill="1" applyBorder="1" applyAlignment="1" applyProtection="1">
      <alignment horizontal="center" vertical="center" wrapText="1"/>
      <protection/>
    </xf>
    <xf numFmtId="0" fontId="6" fillId="0" borderId="80" xfId="0" applyFont="1" applyFill="1" applyBorder="1" applyAlignment="1" applyProtection="1">
      <alignment horizontal="center" vertical="center" wrapText="1"/>
      <protection/>
    </xf>
    <xf numFmtId="0" fontId="9" fillId="34" borderId="64" xfId="0" applyFont="1" applyFill="1" applyBorder="1" applyAlignment="1" applyProtection="1">
      <alignment horizontal="center" vertical="center"/>
      <protection locked="0"/>
    </xf>
    <xf numFmtId="0" fontId="9" fillId="34" borderId="20" xfId="0" applyFont="1" applyFill="1" applyBorder="1" applyAlignment="1" applyProtection="1">
      <alignment horizontal="center" vertical="center"/>
      <protection locked="0"/>
    </xf>
    <xf numFmtId="0" fontId="9" fillId="34" borderId="13" xfId="0" applyFont="1" applyFill="1" applyBorder="1" applyAlignment="1" applyProtection="1">
      <alignment horizontal="center" vertical="center"/>
      <protection locked="0"/>
    </xf>
    <xf numFmtId="0" fontId="9" fillId="34" borderId="26" xfId="0" applyFont="1" applyFill="1" applyBorder="1" applyAlignment="1" applyProtection="1">
      <alignment horizontal="center" vertical="center"/>
      <protection locked="0"/>
    </xf>
    <xf numFmtId="0" fontId="9" fillId="34" borderId="27" xfId="0" applyFont="1" applyFill="1" applyBorder="1" applyAlignment="1" applyProtection="1">
      <alignment horizontal="center" vertical="center"/>
      <protection locked="0"/>
    </xf>
    <xf numFmtId="0" fontId="9" fillId="34" borderId="15" xfId="0" applyFont="1" applyFill="1" applyBorder="1" applyAlignment="1" applyProtection="1">
      <alignment horizontal="center" vertical="center"/>
      <protection locked="0"/>
    </xf>
    <xf numFmtId="0" fontId="6" fillId="0" borderId="61"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wrapText="1"/>
      <protection/>
    </xf>
    <xf numFmtId="0" fontId="6" fillId="0" borderId="81" xfId="0" applyFont="1" applyFill="1" applyBorder="1" applyAlignment="1" applyProtection="1">
      <alignment horizontal="center" vertical="center" wrapText="1"/>
      <protection/>
    </xf>
    <xf numFmtId="0" fontId="6" fillId="0" borderId="57" xfId="0" applyFont="1" applyFill="1" applyBorder="1" applyAlignment="1" applyProtection="1">
      <alignment horizontal="center" vertical="center" wrapText="1"/>
      <protection/>
    </xf>
    <xf numFmtId="0" fontId="6" fillId="0" borderId="70"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177" fontId="9" fillId="34" borderId="26" xfId="0" applyNumberFormat="1" applyFont="1" applyFill="1" applyBorder="1" applyAlignment="1" applyProtection="1">
      <alignment horizontal="right" vertical="distributed"/>
      <protection locked="0"/>
    </xf>
    <xf numFmtId="177" fontId="9" fillId="0" borderId="62" xfId="0" applyNumberFormat="1" applyFont="1" applyFill="1" applyBorder="1" applyAlignment="1" applyProtection="1">
      <alignment horizontal="right" vertical="distributed"/>
      <protection/>
    </xf>
    <xf numFmtId="177" fontId="9" fillId="0" borderId="11" xfId="0" applyNumberFormat="1" applyFont="1" applyFill="1" applyBorder="1" applyAlignment="1" applyProtection="1">
      <alignment horizontal="right" vertical="distributed"/>
      <protection/>
    </xf>
    <xf numFmtId="177" fontId="9" fillId="0" borderId="82" xfId="0" applyNumberFormat="1" applyFont="1" applyFill="1" applyBorder="1" applyAlignment="1" applyProtection="1">
      <alignment horizontal="right" vertical="distributed"/>
      <protection/>
    </xf>
    <xf numFmtId="177" fontId="9" fillId="0" borderId="51" xfId="0" applyNumberFormat="1" applyFont="1" applyFill="1" applyBorder="1" applyAlignment="1" applyProtection="1">
      <alignment horizontal="right" vertical="distributed"/>
      <protection/>
    </xf>
    <xf numFmtId="0" fontId="6" fillId="0" borderId="0" xfId="0" applyFont="1" applyFill="1" applyBorder="1" applyAlignment="1" applyProtection="1">
      <alignment horizontal="distributed" vertical="center" wrapText="1"/>
      <protection/>
    </xf>
    <xf numFmtId="0" fontId="6" fillId="0" borderId="0" xfId="0" applyFont="1" applyFill="1" applyBorder="1" applyAlignment="1" applyProtection="1">
      <alignment horizontal="distributed" vertical="center"/>
      <protection/>
    </xf>
    <xf numFmtId="177" fontId="9" fillId="0" borderId="60" xfId="0" applyNumberFormat="1" applyFont="1" applyFill="1" applyBorder="1" applyAlignment="1" applyProtection="1">
      <alignment horizontal="right" vertical="distributed"/>
      <protection/>
    </xf>
    <xf numFmtId="177" fontId="9" fillId="0" borderId="34" xfId="0" applyNumberFormat="1" applyFont="1" applyFill="1" applyBorder="1" applyAlignment="1" applyProtection="1">
      <alignment horizontal="right" vertical="distributed"/>
      <protection/>
    </xf>
    <xf numFmtId="0" fontId="6" fillId="35" borderId="26" xfId="0" applyFont="1" applyFill="1" applyBorder="1" applyAlignment="1" applyProtection="1">
      <alignment horizontal="center" vertical="center"/>
      <protection/>
    </xf>
    <xf numFmtId="0" fontId="6" fillId="35" borderId="27" xfId="0" applyFont="1" applyFill="1" applyBorder="1" applyAlignment="1" applyProtection="1">
      <alignment horizontal="center" vertical="center"/>
      <protection/>
    </xf>
    <xf numFmtId="0" fontId="6" fillId="35" borderId="15" xfId="0" applyFont="1" applyFill="1" applyBorder="1" applyAlignment="1" applyProtection="1">
      <alignment horizontal="center" vertical="center"/>
      <protection/>
    </xf>
    <xf numFmtId="177" fontId="11" fillId="34" borderId="68" xfId="0" applyNumberFormat="1" applyFont="1" applyFill="1" applyBorder="1" applyAlignment="1" applyProtection="1">
      <alignment horizontal="right" vertical="center" wrapText="1"/>
      <protection locked="0"/>
    </xf>
    <xf numFmtId="177" fontId="11" fillId="34" borderId="69" xfId="0" applyNumberFormat="1" applyFont="1" applyFill="1" applyBorder="1" applyAlignment="1" applyProtection="1">
      <alignment horizontal="right" vertical="center" wrapText="1"/>
      <protection locked="0"/>
    </xf>
    <xf numFmtId="0" fontId="7" fillId="34" borderId="64" xfId="0" applyFont="1" applyFill="1" applyBorder="1" applyAlignment="1" applyProtection="1">
      <alignment horizontal="center" vertical="center" wrapText="1"/>
      <protection locked="0"/>
    </xf>
    <xf numFmtId="0" fontId="7" fillId="34" borderId="20" xfId="0" applyFont="1" applyFill="1" applyBorder="1" applyAlignment="1" applyProtection="1">
      <alignment horizontal="center" vertical="center" wrapText="1"/>
      <protection locked="0"/>
    </xf>
    <xf numFmtId="0" fontId="7" fillId="34" borderId="13" xfId="0" applyFont="1" applyFill="1" applyBorder="1" applyAlignment="1" applyProtection="1">
      <alignment horizontal="center" vertical="center" wrapText="1"/>
      <protection locked="0"/>
    </xf>
    <xf numFmtId="0" fontId="7" fillId="34" borderId="70" xfId="0" applyFont="1" applyFill="1" applyBorder="1" applyAlignment="1" applyProtection="1">
      <alignment horizontal="center" vertical="center" wrapText="1"/>
      <protection locked="0"/>
    </xf>
    <xf numFmtId="0" fontId="7" fillId="34" borderId="0" xfId="0" applyFont="1" applyFill="1" applyBorder="1" applyAlignment="1" applyProtection="1">
      <alignment horizontal="center" vertical="center" wrapText="1"/>
      <protection locked="0"/>
    </xf>
    <xf numFmtId="0" fontId="7" fillId="34" borderId="57" xfId="0" applyFont="1" applyFill="1" applyBorder="1" applyAlignment="1" applyProtection="1">
      <alignment horizontal="center" vertical="center" wrapText="1"/>
      <protection locked="0"/>
    </xf>
    <xf numFmtId="0" fontId="7" fillId="34" borderId="26" xfId="0" applyFont="1" applyFill="1" applyBorder="1" applyAlignment="1" applyProtection="1">
      <alignment horizontal="center" vertical="center" wrapText="1"/>
      <protection locked="0"/>
    </xf>
    <xf numFmtId="0" fontId="7" fillId="34" borderId="27" xfId="0" applyFont="1" applyFill="1" applyBorder="1" applyAlignment="1" applyProtection="1">
      <alignment horizontal="center" vertical="center" wrapText="1"/>
      <protection locked="0"/>
    </xf>
    <xf numFmtId="0" fontId="7" fillId="34" borderId="15" xfId="0" applyFont="1" applyFill="1" applyBorder="1" applyAlignment="1" applyProtection="1">
      <alignment horizontal="center" vertical="center" wrapText="1"/>
      <protection locked="0"/>
    </xf>
    <xf numFmtId="177" fontId="11" fillId="34" borderId="71" xfId="0" applyNumberFormat="1" applyFont="1" applyFill="1" applyBorder="1" applyAlignment="1" applyProtection="1">
      <alignment horizontal="right" vertical="center" wrapText="1"/>
      <protection locked="0"/>
    </xf>
    <xf numFmtId="177" fontId="11" fillId="34" borderId="72" xfId="0" applyNumberFormat="1" applyFont="1" applyFill="1" applyBorder="1" applyAlignment="1" applyProtection="1">
      <alignment horizontal="right" vertical="center" wrapText="1"/>
      <protection locked="0"/>
    </xf>
    <xf numFmtId="0" fontId="12"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top"/>
      <protection/>
    </xf>
    <xf numFmtId="0" fontId="8" fillId="34" borderId="0"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locked="0"/>
    </xf>
    <xf numFmtId="0" fontId="6" fillId="0" borderId="76" xfId="0" applyFont="1" applyFill="1" applyBorder="1" applyAlignment="1" applyProtection="1">
      <alignment horizontal="center" vertical="center"/>
      <protection/>
    </xf>
    <xf numFmtId="0" fontId="6" fillId="0" borderId="81" xfId="0" applyFont="1" applyFill="1" applyBorder="1" applyAlignment="1" applyProtection="1">
      <alignment horizontal="center" vertical="center"/>
      <protection/>
    </xf>
    <xf numFmtId="0" fontId="6" fillId="0" borderId="83"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9" fillId="0" borderId="64" xfId="0" applyFont="1" applyFill="1" applyBorder="1" applyAlignment="1" applyProtection="1">
      <alignment horizontal="center" vertical="center"/>
      <protection/>
    </xf>
    <xf numFmtId="0" fontId="9" fillId="0" borderId="20"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9" fillId="0" borderId="26" xfId="0" applyFont="1" applyFill="1" applyBorder="1" applyAlignment="1" applyProtection="1">
      <alignment horizontal="center" vertical="center"/>
      <protection/>
    </xf>
    <xf numFmtId="0" fontId="9" fillId="0" borderId="27"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top" textRotation="255" wrapText="1"/>
      <protection/>
    </xf>
    <xf numFmtId="0" fontId="6" fillId="0" borderId="26"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11" fillId="34" borderId="0" xfId="0" applyFont="1" applyFill="1" applyBorder="1" applyAlignment="1" applyProtection="1">
      <alignment horizontal="left" vertical="center" wrapText="1"/>
      <protection locked="0"/>
    </xf>
    <xf numFmtId="0" fontId="11" fillId="34" borderId="0" xfId="0" applyFont="1" applyFill="1" applyBorder="1" applyAlignment="1" applyProtection="1">
      <alignment horizontal="left" vertical="center"/>
      <protection locked="0"/>
    </xf>
    <xf numFmtId="0" fontId="5" fillId="0" borderId="73" xfId="0" applyFont="1" applyFill="1" applyBorder="1" applyAlignment="1" applyProtection="1">
      <alignment horizontal="center" vertical="top"/>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BF7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4</xdr:row>
      <xdr:rowOff>0</xdr:rowOff>
    </xdr:from>
    <xdr:to>
      <xdr:col>30</xdr:col>
      <xdr:colOff>0</xdr:colOff>
      <xdr:row>4</xdr:row>
      <xdr:rowOff>0</xdr:rowOff>
    </xdr:to>
    <xdr:sp>
      <xdr:nvSpPr>
        <xdr:cNvPr id="1" name="Line 6"/>
        <xdr:cNvSpPr>
          <a:spLocks/>
        </xdr:cNvSpPr>
      </xdr:nvSpPr>
      <xdr:spPr>
        <a:xfrm>
          <a:off x="5629275"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xdr:row>
      <xdr:rowOff>0</xdr:rowOff>
    </xdr:from>
    <xdr:to>
      <xdr:col>3</xdr:col>
      <xdr:colOff>85725</xdr:colOff>
      <xdr:row>4</xdr:row>
      <xdr:rowOff>0</xdr:rowOff>
    </xdr:to>
    <xdr:sp>
      <xdr:nvSpPr>
        <xdr:cNvPr id="2" name="Line 9"/>
        <xdr:cNvSpPr>
          <a:spLocks/>
        </xdr:cNvSpPr>
      </xdr:nvSpPr>
      <xdr:spPr>
        <a:xfrm>
          <a:off x="6096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46</xdr:row>
      <xdr:rowOff>0</xdr:rowOff>
    </xdr:from>
    <xdr:to>
      <xdr:col>30</xdr:col>
      <xdr:colOff>0</xdr:colOff>
      <xdr:row>46</xdr:row>
      <xdr:rowOff>0</xdr:rowOff>
    </xdr:to>
    <xdr:sp>
      <xdr:nvSpPr>
        <xdr:cNvPr id="3" name="Line 135"/>
        <xdr:cNvSpPr>
          <a:spLocks/>
        </xdr:cNvSpPr>
      </xdr:nvSpPr>
      <xdr:spPr>
        <a:xfrm>
          <a:off x="5629275" y="1913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95</xdr:row>
      <xdr:rowOff>0</xdr:rowOff>
    </xdr:from>
    <xdr:to>
      <xdr:col>3</xdr:col>
      <xdr:colOff>85725</xdr:colOff>
      <xdr:row>95</xdr:row>
      <xdr:rowOff>0</xdr:rowOff>
    </xdr:to>
    <xdr:sp>
      <xdr:nvSpPr>
        <xdr:cNvPr id="4" name="Line 136"/>
        <xdr:cNvSpPr>
          <a:spLocks/>
        </xdr:cNvSpPr>
      </xdr:nvSpPr>
      <xdr:spPr>
        <a:xfrm>
          <a:off x="609600" y="39519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98</xdr:row>
      <xdr:rowOff>0</xdr:rowOff>
    </xdr:from>
    <xdr:to>
      <xdr:col>30</xdr:col>
      <xdr:colOff>85725</xdr:colOff>
      <xdr:row>98</xdr:row>
      <xdr:rowOff>0</xdr:rowOff>
    </xdr:to>
    <xdr:sp>
      <xdr:nvSpPr>
        <xdr:cNvPr id="5" name="Line 401"/>
        <xdr:cNvSpPr>
          <a:spLocks/>
        </xdr:cNvSpPr>
      </xdr:nvSpPr>
      <xdr:spPr>
        <a:xfrm>
          <a:off x="5715000"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98</xdr:row>
      <xdr:rowOff>0</xdr:rowOff>
    </xdr:from>
    <xdr:to>
      <xdr:col>17</xdr:col>
      <xdr:colOff>0</xdr:colOff>
      <xdr:row>98</xdr:row>
      <xdr:rowOff>0</xdr:rowOff>
    </xdr:to>
    <xdr:sp>
      <xdr:nvSpPr>
        <xdr:cNvPr id="6" name="Line 402"/>
        <xdr:cNvSpPr>
          <a:spLocks/>
        </xdr:cNvSpPr>
      </xdr:nvSpPr>
      <xdr:spPr>
        <a:xfrm>
          <a:off x="31527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9525</xdr:rowOff>
    </xdr:from>
    <xdr:to>
      <xdr:col>3</xdr:col>
      <xdr:colOff>76200</xdr:colOff>
      <xdr:row>2</xdr:row>
      <xdr:rowOff>152400</xdr:rowOff>
    </xdr:to>
    <xdr:sp>
      <xdr:nvSpPr>
        <xdr:cNvPr id="7" name="Oval 331"/>
        <xdr:cNvSpPr>
          <a:spLocks/>
        </xdr:cNvSpPr>
      </xdr:nvSpPr>
      <xdr:spPr>
        <a:xfrm>
          <a:off x="114300" y="9525"/>
          <a:ext cx="485775" cy="4857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xdr:row>
      <xdr:rowOff>0</xdr:rowOff>
    </xdr:from>
    <xdr:to>
      <xdr:col>26</xdr:col>
      <xdr:colOff>0</xdr:colOff>
      <xdr:row>4</xdr:row>
      <xdr:rowOff>0</xdr:rowOff>
    </xdr:to>
    <xdr:sp>
      <xdr:nvSpPr>
        <xdr:cNvPr id="8" name="Line 6"/>
        <xdr:cNvSpPr>
          <a:spLocks/>
        </xdr:cNvSpPr>
      </xdr:nvSpPr>
      <xdr:spPr>
        <a:xfrm>
          <a:off x="4867275"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95</xdr:row>
      <xdr:rowOff>0</xdr:rowOff>
    </xdr:from>
    <xdr:to>
      <xdr:col>26</xdr:col>
      <xdr:colOff>0</xdr:colOff>
      <xdr:row>95</xdr:row>
      <xdr:rowOff>0</xdr:rowOff>
    </xdr:to>
    <xdr:sp>
      <xdr:nvSpPr>
        <xdr:cNvPr id="9" name="Line 135"/>
        <xdr:cNvSpPr>
          <a:spLocks/>
        </xdr:cNvSpPr>
      </xdr:nvSpPr>
      <xdr:spPr>
        <a:xfrm>
          <a:off x="4867275" y="39519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98</xdr:row>
      <xdr:rowOff>0</xdr:rowOff>
    </xdr:from>
    <xdr:to>
      <xdr:col>27</xdr:col>
      <xdr:colOff>85725</xdr:colOff>
      <xdr:row>98</xdr:row>
      <xdr:rowOff>0</xdr:rowOff>
    </xdr:to>
    <xdr:sp>
      <xdr:nvSpPr>
        <xdr:cNvPr id="10" name="Line 401"/>
        <xdr:cNvSpPr>
          <a:spLocks/>
        </xdr:cNvSpPr>
      </xdr:nvSpPr>
      <xdr:spPr>
        <a:xfrm>
          <a:off x="5143500"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98</xdr:row>
      <xdr:rowOff>0</xdr:rowOff>
    </xdr:from>
    <xdr:to>
      <xdr:col>33</xdr:col>
      <xdr:colOff>0</xdr:colOff>
      <xdr:row>98</xdr:row>
      <xdr:rowOff>0</xdr:rowOff>
    </xdr:to>
    <xdr:sp>
      <xdr:nvSpPr>
        <xdr:cNvPr id="11" name="Line 2224"/>
        <xdr:cNvSpPr>
          <a:spLocks/>
        </xdr:cNvSpPr>
      </xdr:nvSpPr>
      <xdr:spPr>
        <a:xfrm>
          <a:off x="62007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98</xdr:row>
      <xdr:rowOff>0</xdr:rowOff>
    </xdr:from>
    <xdr:to>
      <xdr:col>33</xdr:col>
      <xdr:colOff>0</xdr:colOff>
      <xdr:row>98</xdr:row>
      <xdr:rowOff>0</xdr:rowOff>
    </xdr:to>
    <xdr:sp>
      <xdr:nvSpPr>
        <xdr:cNvPr id="12" name="Line 2226"/>
        <xdr:cNvSpPr>
          <a:spLocks/>
        </xdr:cNvSpPr>
      </xdr:nvSpPr>
      <xdr:spPr>
        <a:xfrm>
          <a:off x="62007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98</xdr:row>
      <xdr:rowOff>0</xdr:rowOff>
    </xdr:from>
    <xdr:to>
      <xdr:col>33</xdr:col>
      <xdr:colOff>0</xdr:colOff>
      <xdr:row>98</xdr:row>
      <xdr:rowOff>0</xdr:rowOff>
    </xdr:to>
    <xdr:sp>
      <xdr:nvSpPr>
        <xdr:cNvPr id="13" name="Line 2228"/>
        <xdr:cNvSpPr>
          <a:spLocks/>
        </xdr:cNvSpPr>
      </xdr:nvSpPr>
      <xdr:spPr>
        <a:xfrm>
          <a:off x="62007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98</xdr:row>
      <xdr:rowOff>0</xdr:rowOff>
    </xdr:from>
    <xdr:to>
      <xdr:col>33</xdr:col>
      <xdr:colOff>0</xdr:colOff>
      <xdr:row>98</xdr:row>
      <xdr:rowOff>0</xdr:rowOff>
    </xdr:to>
    <xdr:sp>
      <xdr:nvSpPr>
        <xdr:cNvPr id="14" name="Line 2230"/>
        <xdr:cNvSpPr>
          <a:spLocks/>
        </xdr:cNvSpPr>
      </xdr:nvSpPr>
      <xdr:spPr>
        <a:xfrm>
          <a:off x="62007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98</xdr:row>
      <xdr:rowOff>0</xdr:rowOff>
    </xdr:from>
    <xdr:to>
      <xdr:col>30</xdr:col>
      <xdr:colOff>85725</xdr:colOff>
      <xdr:row>98</xdr:row>
      <xdr:rowOff>0</xdr:rowOff>
    </xdr:to>
    <xdr:sp>
      <xdr:nvSpPr>
        <xdr:cNvPr id="15" name="Line 6"/>
        <xdr:cNvSpPr>
          <a:spLocks/>
        </xdr:cNvSpPr>
      </xdr:nvSpPr>
      <xdr:spPr>
        <a:xfrm>
          <a:off x="5715000"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98</xdr:row>
      <xdr:rowOff>0</xdr:rowOff>
    </xdr:from>
    <xdr:to>
      <xdr:col>27</xdr:col>
      <xdr:colOff>85725</xdr:colOff>
      <xdr:row>98</xdr:row>
      <xdr:rowOff>0</xdr:rowOff>
    </xdr:to>
    <xdr:sp>
      <xdr:nvSpPr>
        <xdr:cNvPr id="16" name="Line 6"/>
        <xdr:cNvSpPr>
          <a:spLocks/>
        </xdr:cNvSpPr>
      </xdr:nvSpPr>
      <xdr:spPr>
        <a:xfrm>
          <a:off x="5143500"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10</xdr:row>
      <xdr:rowOff>0</xdr:rowOff>
    </xdr:from>
    <xdr:to>
      <xdr:col>20</xdr:col>
      <xdr:colOff>0</xdr:colOff>
      <xdr:row>13</xdr:row>
      <xdr:rowOff>0</xdr:rowOff>
    </xdr:to>
    <xdr:grpSp>
      <xdr:nvGrpSpPr>
        <xdr:cNvPr id="17" name="Group 4295"/>
        <xdr:cNvGrpSpPr>
          <a:grpSpLocks/>
        </xdr:cNvGrpSpPr>
      </xdr:nvGrpSpPr>
      <xdr:grpSpPr>
        <a:xfrm>
          <a:off x="3152775" y="2809875"/>
          <a:ext cx="571500" cy="1371600"/>
          <a:chOff x="331" y="295"/>
          <a:chExt cx="60" cy="144"/>
        </a:xfrm>
        <a:solidFill>
          <a:srgbClr val="FFFFFF"/>
        </a:solidFill>
      </xdr:grpSpPr>
    </xdr:grpSp>
    <xdr:clientData/>
  </xdr:twoCellAnchor>
  <xdr:twoCellAnchor>
    <xdr:from>
      <xdr:col>57</xdr:col>
      <xdr:colOff>0</xdr:colOff>
      <xdr:row>40</xdr:row>
      <xdr:rowOff>0</xdr:rowOff>
    </xdr:from>
    <xdr:to>
      <xdr:col>57</xdr:col>
      <xdr:colOff>0</xdr:colOff>
      <xdr:row>40</xdr:row>
      <xdr:rowOff>0</xdr:rowOff>
    </xdr:to>
    <xdr:sp>
      <xdr:nvSpPr>
        <xdr:cNvPr id="21" name="Line 3726"/>
        <xdr:cNvSpPr>
          <a:spLocks/>
        </xdr:cNvSpPr>
      </xdr:nvSpPr>
      <xdr:spPr>
        <a:xfrm>
          <a:off x="107727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40</xdr:row>
      <xdr:rowOff>0</xdr:rowOff>
    </xdr:from>
    <xdr:to>
      <xdr:col>60</xdr:col>
      <xdr:colOff>0</xdr:colOff>
      <xdr:row>40</xdr:row>
      <xdr:rowOff>0</xdr:rowOff>
    </xdr:to>
    <xdr:sp>
      <xdr:nvSpPr>
        <xdr:cNvPr id="22" name="Line 3727"/>
        <xdr:cNvSpPr>
          <a:spLocks/>
        </xdr:cNvSpPr>
      </xdr:nvSpPr>
      <xdr:spPr>
        <a:xfrm>
          <a:off x="11344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98</xdr:row>
      <xdr:rowOff>0</xdr:rowOff>
    </xdr:from>
    <xdr:to>
      <xdr:col>58</xdr:col>
      <xdr:colOff>0</xdr:colOff>
      <xdr:row>98</xdr:row>
      <xdr:rowOff>0</xdr:rowOff>
    </xdr:to>
    <xdr:sp>
      <xdr:nvSpPr>
        <xdr:cNvPr id="23" name="Line 3739"/>
        <xdr:cNvSpPr>
          <a:spLocks/>
        </xdr:cNvSpPr>
      </xdr:nvSpPr>
      <xdr:spPr>
        <a:xfrm>
          <a:off x="10963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98</xdr:row>
      <xdr:rowOff>0</xdr:rowOff>
    </xdr:from>
    <xdr:to>
      <xdr:col>60</xdr:col>
      <xdr:colOff>0</xdr:colOff>
      <xdr:row>98</xdr:row>
      <xdr:rowOff>0</xdr:rowOff>
    </xdr:to>
    <xdr:sp>
      <xdr:nvSpPr>
        <xdr:cNvPr id="24" name="Line 3740"/>
        <xdr:cNvSpPr>
          <a:spLocks/>
        </xdr:cNvSpPr>
      </xdr:nvSpPr>
      <xdr:spPr>
        <a:xfrm>
          <a:off x="11344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40</xdr:row>
      <xdr:rowOff>0</xdr:rowOff>
    </xdr:from>
    <xdr:to>
      <xdr:col>57</xdr:col>
      <xdr:colOff>0</xdr:colOff>
      <xdr:row>40</xdr:row>
      <xdr:rowOff>0</xdr:rowOff>
    </xdr:to>
    <xdr:sp>
      <xdr:nvSpPr>
        <xdr:cNvPr id="25" name="Line 3778"/>
        <xdr:cNvSpPr>
          <a:spLocks/>
        </xdr:cNvSpPr>
      </xdr:nvSpPr>
      <xdr:spPr>
        <a:xfrm>
          <a:off x="107727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40</xdr:row>
      <xdr:rowOff>0</xdr:rowOff>
    </xdr:from>
    <xdr:to>
      <xdr:col>60</xdr:col>
      <xdr:colOff>0</xdr:colOff>
      <xdr:row>40</xdr:row>
      <xdr:rowOff>0</xdr:rowOff>
    </xdr:to>
    <xdr:sp>
      <xdr:nvSpPr>
        <xdr:cNvPr id="26" name="Line 3779"/>
        <xdr:cNvSpPr>
          <a:spLocks/>
        </xdr:cNvSpPr>
      </xdr:nvSpPr>
      <xdr:spPr>
        <a:xfrm>
          <a:off x="11344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40</xdr:row>
      <xdr:rowOff>0</xdr:rowOff>
    </xdr:from>
    <xdr:to>
      <xdr:col>7</xdr:col>
      <xdr:colOff>95250</xdr:colOff>
      <xdr:row>40</xdr:row>
      <xdr:rowOff>0</xdr:rowOff>
    </xdr:to>
    <xdr:sp>
      <xdr:nvSpPr>
        <xdr:cNvPr id="27" name="Text Box 3784"/>
        <xdr:cNvSpPr txBox="1">
          <a:spLocks noChangeArrowheads="1"/>
        </xdr:cNvSpPr>
      </xdr:nvSpPr>
      <xdr:spPr>
        <a:xfrm>
          <a:off x="904875" y="16525875"/>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40</xdr:row>
      <xdr:rowOff>0</xdr:rowOff>
    </xdr:from>
    <xdr:to>
      <xdr:col>7</xdr:col>
      <xdr:colOff>0</xdr:colOff>
      <xdr:row>40</xdr:row>
      <xdr:rowOff>0</xdr:rowOff>
    </xdr:to>
    <xdr:sp>
      <xdr:nvSpPr>
        <xdr:cNvPr id="28" name="Text Box 3785"/>
        <xdr:cNvSpPr txBox="1">
          <a:spLocks noChangeArrowheads="1"/>
        </xdr:cNvSpPr>
      </xdr:nvSpPr>
      <xdr:spPr>
        <a:xfrm>
          <a:off x="904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40</xdr:row>
      <xdr:rowOff>0</xdr:rowOff>
    </xdr:from>
    <xdr:to>
      <xdr:col>17</xdr:col>
      <xdr:colOff>0</xdr:colOff>
      <xdr:row>40</xdr:row>
      <xdr:rowOff>0</xdr:rowOff>
    </xdr:to>
    <xdr:sp>
      <xdr:nvSpPr>
        <xdr:cNvPr id="29" name="Text Box 3786"/>
        <xdr:cNvSpPr txBox="1">
          <a:spLocks noChangeArrowheads="1"/>
        </xdr:cNvSpPr>
      </xdr:nvSpPr>
      <xdr:spPr>
        <a:xfrm>
          <a:off x="2809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40</xdr:row>
      <xdr:rowOff>0</xdr:rowOff>
    </xdr:from>
    <xdr:to>
      <xdr:col>7</xdr:col>
      <xdr:colOff>95250</xdr:colOff>
      <xdr:row>40</xdr:row>
      <xdr:rowOff>0</xdr:rowOff>
    </xdr:to>
    <xdr:sp>
      <xdr:nvSpPr>
        <xdr:cNvPr id="30" name="Text Box 3787"/>
        <xdr:cNvSpPr txBox="1">
          <a:spLocks noChangeArrowheads="1"/>
        </xdr:cNvSpPr>
      </xdr:nvSpPr>
      <xdr:spPr>
        <a:xfrm>
          <a:off x="904875" y="16525875"/>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40</xdr:row>
      <xdr:rowOff>0</xdr:rowOff>
    </xdr:from>
    <xdr:to>
      <xdr:col>7</xdr:col>
      <xdr:colOff>0</xdr:colOff>
      <xdr:row>40</xdr:row>
      <xdr:rowOff>0</xdr:rowOff>
    </xdr:to>
    <xdr:sp>
      <xdr:nvSpPr>
        <xdr:cNvPr id="31" name="Text Box 3788"/>
        <xdr:cNvSpPr txBox="1">
          <a:spLocks noChangeArrowheads="1"/>
        </xdr:cNvSpPr>
      </xdr:nvSpPr>
      <xdr:spPr>
        <a:xfrm>
          <a:off x="904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40</xdr:row>
      <xdr:rowOff>0</xdr:rowOff>
    </xdr:from>
    <xdr:to>
      <xdr:col>17</xdr:col>
      <xdr:colOff>0</xdr:colOff>
      <xdr:row>40</xdr:row>
      <xdr:rowOff>0</xdr:rowOff>
    </xdr:to>
    <xdr:sp>
      <xdr:nvSpPr>
        <xdr:cNvPr id="32" name="Text Box 3789"/>
        <xdr:cNvSpPr txBox="1">
          <a:spLocks noChangeArrowheads="1"/>
        </xdr:cNvSpPr>
      </xdr:nvSpPr>
      <xdr:spPr>
        <a:xfrm>
          <a:off x="2809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40</xdr:row>
      <xdr:rowOff>0</xdr:rowOff>
    </xdr:from>
    <xdr:to>
      <xdr:col>7</xdr:col>
      <xdr:colOff>95250</xdr:colOff>
      <xdr:row>40</xdr:row>
      <xdr:rowOff>0</xdr:rowOff>
    </xdr:to>
    <xdr:sp>
      <xdr:nvSpPr>
        <xdr:cNvPr id="33" name="Text Box 3790"/>
        <xdr:cNvSpPr txBox="1">
          <a:spLocks noChangeArrowheads="1"/>
        </xdr:cNvSpPr>
      </xdr:nvSpPr>
      <xdr:spPr>
        <a:xfrm>
          <a:off x="904875" y="16525875"/>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40</xdr:row>
      <xdr:rowOff>0</xdr:rowOff>
    </xdr:from>
    <xdr:to>
      <xdr:col>7</xdr:col>
      <xdr:colOff>0</xdr:colOff>
      <xdr:row>40</xdr:row>
      <xdr:rowOff>0</xdr:rowOff>
    </xdr:to>
    <xdr:sp>
      <xdr:nvSpPr>
        <xdr:cNvPr id="34" name="Text Box 3791"/>
        <xdr:cNvSpPr txBox="1">
          <a:spLocks noChangeArrowheads="1"/>
        </xdr:cNvSpPr>
      </xdr:nvSpPr>
      <xdr:spPr>
        <a:xfrm>
          <a:off x="904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40</xdr:row>
      <xdr:rowOff>0</xdr:rowOff>
    </xdr:from>
    <xdr:to>
      <xdr:col>17</xdr:col>
      <xdr:colOff>0</xdr:colOff>
      <xdr:row>40</xdr:row>
      <xdr:rowOff>0</xdr:rowOff>
    </xdr:to>
    <xdr:sp>
      <xdr:nvSpPr>
        <xdr:cNvPr id="35" name="Text Box 3792"/>
        <xdr:cNvSpPr txBox="1">
          <a:spLocks noChangeArrowheads="1"/>
        </xdr:cNvSpPr>
      </xdr:nvSpPr>
      <xdr:spPr>
        <a:xfrm>
          <a:off x="2809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40</xdr:row>
      <xdr:rowOff>0</xdr:rowOff>
    </xdr:from>
    <xdr:to>
      <xdr:col>7</xdr:col>
      <xdr:colOff>95250</xdr:colOff>
      <xdr:row>40</xdr:row>
      <xdr:rowOff>0</xdr:rowOff>
    </xdr:to>
    <xdr:sp>
      <xdr:nvSpPr>
        <xdr:cNvPr id="36" name="Text Box 3793"/>
        <xdr:cNvSpPr txBox="1">
          <a:spLocks noChangeArrowheads="1"/>
        </xdr:cNvSpPr>
      </xdr:nvSpPr>
      <xdr:spPr>
        <a:xfrm>
          <a:off x="904875" y="16525875"/>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40</xdr:row>
      <xdr:rowOff>0</xdr:rowOff>
    </xdr:from>
    <xdr:to>
      <xdr:col>7</xdr:col>
      <xdr:colOff>0</xdr:colOff>
      <xdr:row>40</xdr:row>
      <xdr:rowOff>0</xdr:rowOff>
    </xdr:to>
    <xdr:sp>
      <xdr:nvSpPr>
        <xdr:cNvPr id="37" name="Text Box 3794"/>
        <xdr:cNvSpPr txBox="1">
          <a:spLocks noChangeArrowheads="1"/>
        </xdr:cNvSpPr>
      </xdr:nvSpPr>
      <xdr:spPr>
        <a:xfrm>
          <a:off x="904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40</xdr:row>
      <xdr:rowOff>0</xdr:rowOff>
    </xdr:from>
    <xdr:to>
      <xdr:col>17</xdr:col>
      <xdr:colOff>0</xdr:colOff>
      <xdr:row>40</xdr:row>
      <xdr:rowOff>0</xdr:rowOff>
    </xdr:to>
    <xdr:sp>
      <xdr:nvSpPr>
        <xdr:cNvPr id="38" name="Text Box 3795"/>
        <xdr:cNvSpPr txBox="1">
          <a:spLocks noChangeArrowheads="1"/>
        </xdr:cNvSpPr>
      </xdr:nvSpPr>
      <xdr:spPr>
        <a:xfrm>
          <a:off x="2809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40</xdr:row>
      <xdr:rowOff>0</xdr:rowOff>
    </xdr:from>
    <xdr:to>
      <xdr:col>7</xdr:col>
      <xdr:colOff>95250</xdr:colOff>
      <xdr:row>40</xdr:row>
      <xdr:rowOff>0</xdr:rowOff>
    </xdr:to>
    <xdr:sp>
      <xdr:nvSpPr>
        <xdr:cNvPr id="39" name="Text Box 3796"/>
        <xdr:cNvSpPr txBox="1">
          <a:spLocks noChangeArrowheads="1"/>
        </xdr:cNvSpPr>
      </xdr:nvSpPr>
      <xdr:spPr>
        <a:xfrm>
          <a:off x="904875" y="16525875"/>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40</xdr:row>
      <xdr:rowOff>0</xdr:rowOff>
    </xdr:from>
    <xdr:to>
      <xdr:col>7</xdr:col>
      <xdr:colOff>0</xdr:colOff>
      <xdr:row>40</xdr:row>
      <xdr:rowOff>0</xdr:rowOff>
    </xdr:to>
    <xdr:sp>
      <xdr:nvSpPr>
        <xdr:cNvPr id="40" name="Text Box 3797"/>
        <xdr:cNvSpPr txBox="1">
          <a:spLocks noChangeArrowheads="1"/>
        </xdr:cNvSpPr>
      </xdr:nvSpPr>
      <xdr:spPr>
        <a:xfrm>
          <a:off x="904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40</xdr:row>
      <xdr:rowOff>0</xdr:rowOff>
    </xdr:from>
    <xdr:to>
      <xdr:col>17</xdr:col>
      <xdr:colOff>0</xdr:colOff>
      <xdr:row>40</xdr:row>
      <xdr:rowOff>0</xdr:rowOff>
    </xdr:to>
    <xdr:sp>
      <xdr:nvSpPr>
        <xdr:cNvPr id="41" name="Text Box 3798"/>
        <xdr:cNvSpPr txBox="1">
          <a:spLocks noChangeArrowheads="1"/>
        </xdr:cNvSpPr>
      </xdr:nvSpPr>
      <xdr:spPr>
        <a:xfrm>
          <a:off x="2809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40</xdr:row>
      <xdr:rowOff>0</xdr:rowOff>
    </xdr:from>
    <xdr:to>
      <xdr:col>7</xdr:col>
      <xdr:colOff>95250</xdr:colOff>
      <xdr:row>40</xdr:row>
      <xdr:rowOff>0</xdr:rowOff>
    </xdr:to>
    <xdr:sp>
      <xdr:nvSpPr>
        <xdr:cNvPr id="42" name="Text Box 3810"/>
        <xdr:cNvSpPr txBox="1">
          <a:spLocks noChangeArrowheads="1"/>
        </xdr:cNvSpPr>
      </xdr:nvSpPr>
      <xdr:spPr>
        <a:xfrm>
          <a:off x="904875" y="16525875"/>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40</xdr:row>
      <xdr:rowOff>0</xdr:rowOff>
    </xdr:from>
    <xdr:to>
      <xdr:col>7</xdr:col>
      <xdr:colOff>0</xdr:colOff>
      <xdr:row>40</xdr:row>
      <xdr:rowOff>0</xdr:rowOff>
    </xdr:to>
    <xdr:sp>
      <xdr:nvSpPr>
        <xdr:cNvPr id="43" name="Text Box 3811"/>
        <xdr:cNvSpPr txBox="1">
          <a:spLocks noChangeArrowheads="1"/>
        </xdr:cNvSpPr>
      </xdr:nvSpPr>
      <xdr:spPr>
        <a:xfrm>
          <a:off x="904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40</xdr:row>
      <xdr:rowOff>0</xdr:rowOff>
    </xdr:from>
    <xdr:to>
      <xdr:col>17</xdr:col>
      <xdr:colOff>0</xdr:colOff>
      <xdr:row>40</xdr:row>
      <xdr:rowOff>0</xdr:rowOff>
    </xdr:to>
    <xdr:sp>
      <xdr:nvSpPr>
        <xdr:cNvPr id="44" name="Text Box 3812"/>
        <xdr:cNvSpPr txBox="1">
          <a:spLocks noChangeArrowheads="1"/>
        </xdr:cNvSpPr>
      </xdr:nvSpPr>
      <xdr:spPr>
        <a:xfrm>
          <a:off x="2809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40</xdr:row>
      <xdr:rowOff>0</xdr:rowOff>
    </xdr:from>
    <xdr:to>
      <xdr:col>7</xdr:col>
      <xdr:colOff>95250</xdr:colOff>
      <xdr:row>40</xdr:row>
      <xdr:rowOff>0</xdr:rowOff>
    </xdr:to>
    <xdr:sp>
      <xdr:nvSpPr>
        <xdr:cNvPr id="45" name="Text Box 3813"/>
        <xdr:cNvSpPr txBox="1">
          <a:spLocks noChangeArrowheads="1"/>
        </xdr:cNvSpPr>
      </xdr:nvSpPr>
      <xdr:spPr>
        <a:xfrm>
          <a:off x="904875" y="16525875"/>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40</xdr:row>
      <xdr:rowOff>0</xdr:rowOff>
    </xdr:from>
    <xdr:to>
      <xdr:col>7</xdr:col>
      <xdr:colOff>0</xdr:colOff>
      <xdr:row>40</xdr:row>
      <xdr:rowOff>0</xdr:rowOff>
    </xdr:to>
    <xdr:sp>
      <xdr:nvSpPr>
        <xdr:cNvPr id="46" name="Text Box 3814"/>
        <xdr:cNvSpPr txBox="1">
          <a:spLocks noChangeArrowheads="1"/>
        </xdr:cNvSpPr>
      </xdr:nvSpPr>
      <xdr:spPr>
        <a:xfrm>
          <a:off x="904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40</xdr:row>
      <xdr:rowOff>0</xdr:rowOff>
    </xdr:from>
    <xdr:to>
      <xdr:col>17</xdr:col>
      <xdr:colOff>0</xdr:colOff>
      <xdr:row>40</xdr:row>
      <xdr:rowOff>0</xdr:rowOff>
    </xdr:to>
    <xdr:sp>
      <xdr:nvSpPr>
        <xdr:cNvPr id="47" name="Text Box 3815"/>
        <xdr:cNvSpPr txBox="1">
          <a:spLocks noChangeArrowheads="1"/>
        </xdr:cNvSpPr>
      </xdr:nvSpPr>
      <xdr:spPr>
        <a:xfrm>
          <a:off x="2809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40</xdr:row>
      <xdr:rowOff>0</xdr:rowOff>
    </xdr:from>
    <xdr:to>
      <xdr:col>7</xdr:col>
      <xdr:colOff>95250</xdr:colOff>
      <xdr:row>40</xdr:row>
      <xdr:rowOff>0</xdr:rowOff>
    </xdr:to>
    <xdr:sp>
      <xdr:nvSpPr>
        <xdr:cNvPr id="48" name="Text Box 3816"/>
        <xdr:cNvSpPr txBox="1">
          <a:spLocks noChangeArrowheads="1"/>
        </xdr:cNvSpPr>
      </xdr:nvSpPr>
      <xdr:spPr>
        <a:xfrm>
          <a:off x="904875" y="16525875"/>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40</xdr:row>
      <xdr:rowOff>0</xdr:rowOff>
    </xdr:from>
    <xdr:to>
      <xdr:col>7</xdr:col>
      <xdr:colOff>0</xdr:colOff>
      <xdr:row>40</xdr:row>
      <xdr:rowOff>0</xdr:rowOff>
    </xdr:to>
    <xdr:sp>
      <xdr:nvSpPr>
        <xdr:cNvPr id="49" name="Text Box 3817"/>
        <xdr:cNvSpPr txBox="1">
          <a:spLocks noChangeArrowheads="1"/>
        </xdr:cNvSpPr>
      </xdr:nvSpPr>
      <xdr:spPr>
        <a:xfrm>
          <a:off x="904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40</xdr:row>
      <xdr:rowOff>0</xdr:rowOff>
    </xdr:from>
    <xdr:to>
      <xdr:col>17</xdr:col>
      <xdr:colOff>0</xdr:colOff>
      <xdr:row>40</xdr:row>
      <xdr:rowOff>0</xdr:rowOff>
    </xdr:to>
    <xdr:sp>
      <xdr:nvSpPr>
        <xdr:cNvPr id="50" name="Text Box 3818"/>
        <xdr:cNvSpPr txBox="1">
          <a:spLocks noChangeArrowheads="1"/>
        </xdr:cNvSpPr>
      </xdr:nvSpPr>
      <xdr:spPr>
        <a:xfrm>
          <a:off x="2809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40</xdr:row>
      <xdr:rowOff>0</xdr:rowOff>
    </xdr:from>
    <xdr:to>
      <xdr:col>7</xdr:col>
      <xdr:colOff>95250</xdr:colOff>
      <xdr:row>40</xdr:row>
      <xdr:rowOff>0</xdr:rowOff>
    </xdr:to>
    <xdr:sp>
      <xdr:nvSpPr>
        <xdr:cNvPr id="51" name="Text Box 3819"/>
        <xdr:cNvSpPr txBox="1">
          <a:spLocks noChangeArrowheads="1"/>
        </xdr:cNvSpPr>
      </xdr:nvSpPr>
      <xdr:spPr>
        <a:xfrm>
          <a:off x="904875" y="16525875"/>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40</xdr:row>
      <xdr:rowOff>0</xdr:rowOff>
    </xdr:from>
    <xdr:to>
      <xdr:col>7</xdr:col>
      <xdr:colOff>0</xdr:colOff>
      <xdr:row>40</xdr:row>
      <xdr:rowOff>0</xdr:rowOff>
    </xdr:to>
    <xdr:sp>
      <xdr:nvSpPr>
        <xdr:cNvPr id="52" name="Text Box 3820"/>
        <xdr:cNvSpPr txBox="1">
          <a:spLocks noChangeArrowheads="1"/>
        </xdr:cNvSpPr>
      </xdr:nvSpPr>
      <xdr:spPr>
        <a:xfrm>
          <a:off x="904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40</xdr:row>
      <xdr:rowOff>0</xdr:rowOff>
    </xdr:from>
    <xdr:to>
      <xdr:col>17</xdr:col>
      <xdr:colOff>0</xdr:colOff>
      <xdr:row>40</xdr:row>
      <xdr:rowOff>0</xdr:rowOff>
    </xdr:to>
    <xdr:sp>
      <xdr:nvSpPr>
        <xdr:cNvPr id="53" name="Text Box 3821"/>
        <xdr:cNvSpPr txBox="1">
          <a:spLocks noChangeArrowheads="1"/>
        </xdr:cNvSpPr>
      </xdr:nvSpPr>
      <xdr:spPr>
        <a:xfrm>
          <a:off x="2809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40</xdr:row>
      <xdr:rowOff>0</xdr:rowOff>
    </xdr:from>
    <xdr:to>
      <xdr:col>7</xdr:col>
      <xdr:colOff>95250</xdr:colOff>
      <xdr:row>40</xdr:row>
      <xdr:rowOff>0</xdr:rowOff>
    </xdr:to>
    <xdr:sp>
      <xdr:nvSpPr>
        <xdr:cNvPr id="54" name="Text Box 3822"/>
        <xdr:cNvSpPr txBox="1">
          <a:spLocks noChangeArrowheads="1"/>
        </xdr:cNvSpPr>
      </xdr:nvSpPr>
      <xdr:spPr>
        <a:xfrm>
          <a:off x="904875" y="16525875"/>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40</xdr:row>
      <xdr:rowOff>0</xdr:rowOff>
    </xdr:from>
    <xdr:to>
      <xdr:col>7</xdr:col>
      <xdr:colOff>0</xdr:colOff>
      <xdr:row>40</xdr:row>
      <xdr:rowOff>0</xdr:rowOff>
    </xdr:to>
    <xdr:sp>
      <xdr:nvSpPr>
        <xdr:cNvPr id="55" name="Text Box 3823"/>
        <xdr:cNvSpPr txBox="1">
          <a:spLocks noChangeArrowheads="1"/>
        </xdr:cNvSpPr>
      </xdr:nvSpPr>
      <xdr:spPr>
        <a:xfrm>
          <a:off x="904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40</xdr:row>
      <xdr:rowOff>0</xdr:rowOff>
    </xdr:from>
    <xdr:to>
      <xdr:col>17</xdr:col>
      <xdr:colOff>0</xdr:colOff>
      <xdr:row>40</xdr:row>
      <xdr:rowOff>0</xdr:rowOff>
    </xdr:to>
    <xdr:sp>
      <xdr:nvSpPr>
        <xdr:cNvPr id="56" name="Text Box 3824"/>
        <xdr:cNvSpPr txBox="1">
          <a:spLocks noChangeArrowheads="1"/>
        </xdr:cNvSpPr>
      </xdr:nvSpPr>
      <xdr:spPr>
        <a:xfrm>
          <a:off x="2809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58</xdr:col>
      <xdr:colOff>0</xdr:colOff>
      <xdr:row>40</xdr:row>
      <xdr:rowOff>0</xdr:rowOff>
    </xdr:from>
    <xdr:to>
      <xdr:col>58</xdr:col>
      <xdr:colOff>0</xdr:colOff>
      <xdr:row>40</xdr:row>
      <xdr:rowOff>0</xdr:rowOff>
    </xdr:to>
    <xdr:sp>
      <xdr:nvSpPr>
        <xdr:cNvPr id="57" name="Line 3825"/>
        <xdr:cNvSpPr>
          <a:spLocks/>
        </xdr:cNvSpPr>
      </xdr:nvSpPr>
      <xdr:spPr>
        <a:xfrm>
          <a:off x="10963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136</xdr:col>
      <xdr:colOff>257175</xdr:colOff>
      <xdr:row>30</xdr:row>
      <xdr:rowOff>247650</xdr:rowOff>
    </xdr:from>
    <xdr:to>
      <xdr:col>136</xdr:col>
      <xdr:colOff>257175</xdr:colOff>
      <xdr:row>31</xdr:row>
      <xdr:rowOff>457200</xdr:rowOff>
    </xdr:to>
    <xdr:sp>
      <xdr:nvSpPr>
        <xdr:cNvPr id="58" name="Line 3826"/>
        <xdr:cNvSpPr>
          <a:spLocks/>
        </xdr:cNvSpPr>
      </xdr:nvSpPr>
      <xdr:spPr>
        <a:xfrm>
          <a:off x="18878550" y="12201525"/>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40</xdr:row>
      <xdr:rowOff>0</xdr:rowOff>
    </xdr:from>
    <xdr:to>
      <xdr:col>57</xdr:col>
      <xdr:colOff>0</xdr:colOff>
      <xdr:row>40</xdr:row>
      <xdr:rowOff>0</xdr:rowOff>
    </xdr:to>
    <xdr:sp>
      <xdr:nvSpPr>
        <xdr:cNvPr id="59" name="Line 3827"/>
        <xdr:cNvSpPr>
          <a:spLocks/>
        </xdr:cNvSpPr>
      </xdr:nvSpPr>
      <xdr:spPr>
        <a:xfrm>
          <a:off x="107727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40</xdr:row>
      <xdr:rowOff>0</xdr:rowOff>
    </xdr:from>
    <xdr:to>
      <xdr:col>60</xdr:col>
      <xdr:colOff>0</xdr:colOff>
      <xdr:row>40</xdr:row>
      <xdr:rowOff>0</xdr:rowOff>
    </xdr:to>
    <xdr:sp>
      <xdr:nvSpPr>
        <xdr:cNvPr id="60" name="Line 3828"/>
        <xdr:cNvSpPr>
          <a:spLocks/>
        </xdr:cNvSpPr>
      </xdr:nvSpPr>
      <xdr:spPr>
        <a:xfrm>
          <a:off x="11344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40</xdr:row>
      <xdr:rowOff>0</xdr:rowOff>
    </xdr:from>
    <xdr:to>
      <xdr:col>58</xdr:col>
      <xdr:colOff>0</xdr:colOff>
      <xdr:row>40</xdr:row>
      <xdr:rowOff>0</xdr:rowOff>
    </xdr:to>
    <xdr:sp>
      <xdr:nvSpPr>
        <xdr:cNvPr id="61" name="Line 3829"/>
        <xdr:cNvSpPr>
          <a:spLocks/>
        </xdr:cNvSpPr>
      </xdr:nvSpPr>
      <xdr:spPr>
        <a:xfrm>
          <a:off x="10963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40</xdr:row>
      <xdr:rowOff>0</xdr:rowOff>
    </xdr:from>
    <xdr:to>
      <xdr:col>57</xdr:col>
      <xdr:colOff>0</xdr:colOff>
      <xdr:row>40</xdr:row>
      <xdr:rowOff>0</xdr:rowOff>
    </xdr:to>
    <xdr:sp>
      <xdr:nvSpPr>
        <xdr:cNvPr id="62" name="Line 3830"/>
        <xdr:cNvSpPr>
          <a:spLocks/>
        </xdr:cNvSpPr>
      </xdr:nvSpPr>
      <xdr:spPr>
        <a:xfrm>
          <a:off x="107727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40</xdr:row>
      <xdr:rowOff>0</xdr:rowOff>
    </xdr:from>
    <xdr:to>
      <xdr:col>60</xdr:col>
      <xdr:colOff>0</xdr:colOff>
      <xdr:row>40</xdr:row>
      <xdr:rowOff>0</xdr:rowOff>
    </xdr:to>
    <xdr:sp>
      <xdr:nvSpPr>
        <xdr:cNvPr id="63" name="Line 3831"/>
        <xdr:cNvSpPr>
          <a:spLocks/>
        </xdr:cNvSpPr>
      </xdr:nvSpPr>
      <xdr:spPr>
        <a:xfrm>
          <a:off x="11344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40</xdr:row>
      <xdr:rowOff>0</xdr:rowOff>
    </xdr:from>
    <xdr:to>
      <xdr:col>58</xdr:col>
      <xdr:colOff>0</xdr:colOff>
      <xdr:row>40</xdr:row>
      <xdr:rowOff>0</xdr:rowOff>
    </xdr:to>
    <xdr:sp>
      <xdr:nvSpPr>
        <xdr:cNvPr id="64" name="Line 3832"/>
        <xdr:cNvSpPr>
          <a:spLocks/>
        </xdr:cNvSpPr>
      </xdr:nvSpPr>
      <xdr:spPr>
        <a:xfrm>
          <a:off x="10963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40</xdr:row>
      <xdr:rowOff>0</xdr:rowOff>
    </xdr:from>
    <xdr:to>
      <xdr:col>57</xdr:col>
      <xdr:colOff>0</xdr:colOff>
      <xdr:row>40</xdr:row>
      <xdr:rowOff>0</xdr:rowOff>
    </xdr:to>
    <xdr:sp>
      <xdr:nvSpPr>
        <xdr:cNvPr id="65" name="Line 3833"/>
        <xdr:cNvSpPr>
          <a:spLocks/>
        </xdr:cNvSpPr>
      </xdr:nvSpPr>
      <xdr:spPr>
        <a:xfrm>
          <a:off x="107727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40</xdr:row>
      <xdr:rowOff>0</xdr:rowOff>
    </xdr:from>
    <xdr:to>
      <xdr:col>60</xdr:col>
      <xdr:colOff>0</xdr:colOff>
      <xdr:row>40</xdr:row>
      <xdr:rowOff>0</xdr:rowOff>
    </xdr:to>
    <xdr:sp>
      <xdr:nvSpPr>
        <xdr:cNvPr id="66" name="Line 3834"/>
        <xdr:cNvSpPr>
          <a:spLocks/>
        </xdr:cNvSpPr>
      </xdr:nvSpPr>
      <xdr:spPr>
        <a:xfrm>
          <a:off x="11344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40</xdr:row>
      <xdr:rowOff>0</xdr:rowOff>
    </xdr:from>
    <xdr:to>
      <xdr:col>58</xdr:col>
      <xdr:colOff>0</xdr:colOff>
      <xdr:row>40</xdr:row>
      <xdr:rowOff>0</xdr:rowOff>
    </xdr:to>
    <xdr:sp>
      <xdr:nvSpPr>
        <xdr:cNvPr id="67" name="Line 3835"/>
        <xdr:cNvSpPr>
          <a:spLocks/>
        </xdr:cNvSpPr>
      </xdr:nvSpPr>
      <xdr:spPr>
        <a:xfrm>
          <a:off x="10963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40</xdr:row>
      <xdr:rowOff>0</xdr:rowOff>
    </xdr:from>
    <xdr:to>
      <xdr:col>57</xdr:col>
      <xdr:colOff>0</xdr:colOff>
      <xdr:row>40</xdr:row>
      <xdr:rowOff>0</xdr:rowOff>
    </xdr:to>
    <xdr:sp>
      <xdr:nvSpPr>
        <xdr:cNvPr id="68" name="Line 3836"/>
        <xdr:cNvSpPr>
          <a:spLocks/>
        </xdr:cNvSpPr>
      </xdr:nvSpPr>
      <xdr:spPr>
        <a:xfrm>
          <a:off x="107727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40</xdr:row>
      <xdr:rowOff>0</xdr:rowOff>
    </xdr:from>
    <xdr:to>
      <xdr:col>60</xdr:col>
      <xdr:colOff>0</xdr:colOff>
      <xdr:row>40</xdr:row>
      <xdr:rowOff>0</xdr:rowOff>
    </xdr:to>
    <xdr:sp>
      <xdr:nvSpPr>
        <xdr:cNvPr id="69" name="Line 3837"/>
        <xdr:cNvSpPr>
          <a:spLocks/>
        </xdr:cNvSpPr>
      </xdr:nvSpPr>
      <xdr:spPr>
        <a:xfrm>
          <a:off x="11344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40</xdr:row>
      <xdr:rowOff>0</xdr:rowOff>
    </xdr:from>
    <xdr:to>
      <xdr:col>58</xdr:col>
      <xdr:colOff>0</xdr:colOff>
      <xdr:row>40</xdr:row>
      <xdr:rowOff>0</xdr:rowOff>
    </xdr:to>
    <xdr:sp>
      <xdr:nvSpPr>
        <xdr:cNvPr id="70" name="Line 3838"/>
        <xdr:cNvSpPr>
          <a:spLocks/>
        </xdr:cNvSpPr>
      </xdr:nvSpPr>
      <xdr:spPr>
        <a:xfrm>
          <a:off x="10963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40</xdr:row>
      <xdr:rowOff>0</xdr:rowOff>
    </xdr:from>
    <xdr:to>
      <xdr:col>57</xdr:col>
      <xdr:colOff>0</xdr:colOff>
      <xdr:row>40</xdr:row>
      <xdr:rowOff>0</xdr:rowOff>
    </xdr:to>
    <xdr:sp>
      <xdr:nvSpPr>
        <xdr:cNvPr id="71" name="Line 3839"/>
        <xdr:cNvSpPr>
          <a:spLocks/>
        </xdr:cNvSpPr>
      </xdr:nvSpPr>
      <xdr:spPr>
        <a:xfrm>
          <a:off x="107727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40</xdr:row>
      <xdr:rowOff>0</xdr:rowOff>
    </xdr:from>
    <xdr:to>
      <xdr:col>60</xdr:col>
      <xdr:colOff>0</xdr:colOff>
      <xdr:row>40</xdr:row>
      <xdr:rowOff>0</xdr:rowOff>
    </xdr:to>
    <xdr:sp>
      <xdr:nvSpPr>
        <xdr:cNvPr id="72" name="Line 3840"/>
        <xdr:cNvSpPr>
          <a:spLocks/>
        </xdr:cNvSpPr>
      </xdr:nvSpPr>
      <xdr:spPr>
        <a:xfrm>
          <a:off x="11344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40</xdr:row>
      <xdr:rowOff>0</xdr:rowOff>
    </xdr:from>
    <xdr:to>
      <xdr:col>58</xdr:col>
      <xdr:colOff>0</xdr:colOff>
      <xdr:row>40</xdr:row>
      <xdr:rowOff>0</xdr:rowOff>
    </xdr:to>
    <xdr:sp>
      <xdr:nvSpPr>
        <xdr:cNvPr id="73" name="Line 3841"/>
        <xdr:cNvSpPr>
          <a:spLocks/>
        </xdr:cNvSpPr>
      </xdr:nvSpPr>
      <xdr:spPr>
        <a:xfrm>
          <a:off x="10963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40</xdr:row>
      <xdr:rowOff>0</xdr:rowOff>
    </xdr:from>
    <xdr:to>
      <xdr:col>57</xdr:col>
      <xdr:colOff>0</xdr:colOff>
      <xdr:row>40</xdr:row>
      <xdr:rowOff>0</xdr:rowOff>
    </xdr:to>
    <xdr:sp>
      <xdr:nvSpPr>
        <xdr:cNvPr id="74" name="Line 3842"/>
        <xdr:cNvSpPr>
          <a:spLocks/>
        </xdr:cNvSpPr>
      </xdr:nvSpPr>
      <xdr:spPr>
        <a:xfrm>
          <a:off x="107727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40</xdr:row>
      <xdr:rowOff>0</xdr:rowOff>
    </xdr:from>
    <xdr:to>
      <xdr:col>60</xdr:col>
      <xdr:colOff>0</xdr:colOff>
      <xdr:row>40</xdr:row>
      <xdr:rowOff>0</xdr:rowOff>
    </xdr:to>
    <xdr:sp>
      <xdr:nvSpPr>
        <xdr:cNvPr id="75" name="Line 3843"/>
        <xdr:cNvSpPr>
          <a:spLocks/>
        </xdr:cNvSpPr>
      </xdr:nvSpPr>
      <xdr:spPr>
        <a:xfrm>
          <a:off x="11344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40</xdr:row>
      <xdr:rowOff>0</xdr:rowOff>
    </xdr:from>
    <xdr:to>
      <xdr:col>58</xdr:col>
      <xdr:colOff>0</xdr:colOff>
      <xdr:row>40</xdr:row>
      <xdr:rowOff>0</xdr:rowOff>
    </xdr:to>
    <xdr:sp>
      <xdr:nvSpPr>
        <xdr:cNvPr id="76" name="Line 3844"/>
        <xdr:cNvSpPr>
          <a:spLocks/>
        </xdr:cNvSpPr>
      </xdr:nvSpPr>
      <xdr:spPr>
        <a:xfrm>
          <a:off x="10963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98</xdr:row>
      <xdr:rowOff>0</xdr:rowOff>
    </xdr:from>
    <xdr:to>
      <xdr:col>7</xdr:col>
      <xdr:colOff>95250</xdr:colOff>
      <xdr:row>98</xdr:row>
      <xdr:rowOff>0</xdr:rowOff>
    </xdr:to>
    <xdr:sp>
      <xdr:nvSpPr>
        <xdr:cNvPr id="77" name="Text Box 3845"/>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78" name="Text Box 3846"/>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79" name="Text Box 3847"/>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80" name="Text Box 3848"/>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81" name="Text Box 3849"/>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82" name="Text Box 3850"/>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83" name="Text Box 3851"/>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84" name="Text Box 3852"/>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85" name="Text Box 3853"/>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86" name="Text Box 3854"/>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87" name="Text Box 3855"/>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88" name="Text Box 3856"/>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89" name="Text Box 3857"/>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90" name="Text Box 3858"/>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91" name="Text Box 3859"/>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92" name="Text Box 3860"/>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93" name="Text Box 3861"/>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94" name="Text Box 3862"/>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95" name="Text Box 3863"/>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96" name="Text Box 3864"/>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97" name="Text Box 3865"/>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98" name="Text Box 3866"/>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99" name="Text Box 3867"/>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100" name="Text Box 3868"/>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101" name="Text Box 3869"/>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102" name="Text Box 3870"/>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103" name="Text Box 3871"/>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104" name="Text Box 3872"/>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105" name="Text Box 3873"/>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106" name="Text Box 3874"/>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107" name="Text Box 3875"/>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108" name="Text Box 3876"/>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109" name="Text Box 3877"/>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57</xdr:col>
      <xdr:colOff>0</xdr:colOff>
      <xdr:row>98</xdr:row>
      <xdr:rowOff>0</xdr:rowOff>
    </xdr:from>
    <xdr:to>
      <xdr:col>57</xdr:col>
      <xdr:colOff>0</xdr:colOff>
      <xdr:row>98</xdr:row>
      <xdr:rowOff>0</xdr:rowOff>
    </xdr:to>
    <xdr:sp>
      <xdr:nvSpPr>
        <xdr:cNvPr id="110" name="Line 3881"/>
        <xdr:cNvSpPr>
          <a:spLocks/>
        </xdr:cNvSpPr>
      </xdr:nvSpPr>
      <xdr:spPr>
        <a:xfrm>
          <a:off x="107727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98</xdr:row>
      <xdr:rowOff>0</xdr:rowOff>
    </xdr:from>
    <xdr:to>
      <xdr:col>30</xdr:col>
      <xdr:colOff>0</xdr:colOff>
      <xdr:row>98</xdr:row>
      <xdr:rowOff>0</xdr:rowOff>
    </xdr:to>
    <xdr:sp>
      <xdr:nvSpPr>
        <xdr:cNvPr id="111" name="Line 6"/>
        <xdr:cNvSpPr>
          <a:spLocks/>
        </xdr:cNvSpPr>
      </xdr:nvSpPr>
      <xdr:spPr>
        <a:xfrm>
          <a:off x="5629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98</xdr:row>
      <xdr:rowOff>0</xdr:rowOff>
    </xdr:from>
    <xdr:to>
      <xdr:col>26</xdr:col>
      <xdr:colOff>0</xdr:colOff>
      <xdr:row>98</xdr:row>
      <xdr:rowOff>0</xdr:rowOff>
    </xdr:to>
    <xdr:sp>
      <xdr:nvSpPr>
        <xdr:cNvPr id="112" name="Line 6"/>
        <xdr:cNvSpPr>
          <a:spLocks/>
        </xdr:cNvSpPr>
      </xdr:nvSpPr>
      <xdr:spPr>
        <a:xfrm>
          <a:off x="4867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98</xdr:row>
      <xdr:rowOff>0</xdr:rowOff>
    </xdr:from>
    <xdr:to>
      <xdr:col>7</xdr:col>
      <xdr:colOff>95250</xdr:colOff>
      <xdr:row>98</xdr:row>
      <xdr:rowOff>0</xdr:rowOff>
    </xdr:to>
    <xdr:sp>
      <xdr:nvSpPr>
        <xdr:cNvPr id="113" name="Text Box 3904"/>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114" name="Text Box 3905"/>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115" name="Text Box 3906"/>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116" name="Text Box 3907"/>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117" name="Text Box 3908"/>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118" name="Text Box 3909"/>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119" name="Text Box 3910"/>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120" name="Text Box 3911"/>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121" name="Text Box 3912"/>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122" name="Text Box 3913"/>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123" name="Text Box 3914"/>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124" name="Text Box 3915"/>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125" name="Text Box 3916"/>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126" name="Text Box 3917"/>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127" name="Text Box 3918"/>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58</xdr:col>
      <xdr:colOff>0</xdr:colOff>
      <xdr:row>98</xdr:row>
      <xdr:rowOff>0</xdr:rowOff>
    </xdr:from>
    <xdr:to>
      <xdr:col>58</xdr:col>
      <xdr:colOff>0</xdr:colOff>
      <xdr:row>98</xdr:row>
      <xdr:rowOff>0</xdr:rowOff>
    </xdr:to>
    <xdr:sp>
      <xdr:nvSpPr>
        <xdr:cNvPr id="128" name="Line 3919"/>
        <xdr:cNvSpPr>
          <a:spLocks/>
        </xdr:cNvSpPr>
      </xdr:nvSpPr>
      <xdr:spPr>
        <a:xfrm>
          <a:off x="10963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98</xdr:row>
      <xdr:rowOff>0</xdr:rowOff>
    </xdr:from>
    <xdr:to>
      <xdr:col>60</xdr:col>
      <xdr:colOff>0</xdr:colOff>
      <xdr:row>98</xdr:row>
      <xdr:rowOff>0</xdr:rowOff>
    </xdr:to>
    <xdr:sp>
      <xdr:nvSpPr>
        <xdr:cNvPr id="129" name="Line 3920"/>
        <xdr:cNvSpPr>
          <a:spLocks/>
        </xdr:cNvSpPr>
      </xdr:nvSpPr>
      <xdr:spPr>
        <a:xfrm>
          <a:off x="11344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98</xdr:row>
      <xdr:rowOff>0</xdr:rowOff>
    </xdr:from>
    <xdr:to>
      <xdr:col>57</xdr:col>
      <xdr:colOff>0</xdr:colOff>
      <xdr:row>98</xdr:row>
      <xdr:rowOff>0</xdr:rowOff>
    </xdr:to>
    <xdr:sp>
      <xdr:nvSpPr>
        <xdr:cNvPr id="130" name="Line 3921"/>
        <xdr:cNvSpPr>
          <a:spLocks/>
        </xdr:cNvSpPr>
      </xdr:nvSpPr>
      <xdr:spPr>
        <a:xfrm>
          <a:off x="107727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98</xdr:row>
      <xdr:rowOff>0</xdr:rowOff>
    </xdr:from>
    <xdr:to>
      <xdr:col>58</xdr:col>
      <xdr:colOff>0</xdr:colOff>
      <xdr:row>98</xdr:row>
      <xdr:rowOff>0</xdr:rowOff>
    </xdr:to>
    <xdr:sp>
      <xdr:nvSpPr>
        <xdr:cNvPr id="131" name="Line 3922"/>
        <xdr:cNvSpPr>
          <a:spLocks/>
        </xdr:cNvSpPr>
      </xdr:nvSpPr>
      <xdr:spPr>
        <a:xfrm>
          <a:off x="10963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98</xdr:row>
      <xdr:rowOff>0</xdr:rowOff>
    </xdr:from>
    <xdr:to>
      <xdr:col>60</xdr:col>
      <xdr:colOff>0</xdr:colOff>
      <xdr:row>98</xdr:row>
      <xdr:rowOff>0</xdr:rowOff>
    </xdr:to>
    <xdr:sp>
      <xdr:nvSpPr>
        <xdr:cNvPr id="132" name="Line 3923"/>
        <xdr:cNvSpPr>
          <a:spLocks/>
        </xdr:cNvSpPr>
      </xdr:nvSpPr>
      <xdr:spPr>
        <a:xfrm>
          <a:off x="11344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98</xdr:row>
      <xdr:rowOff>0</xdr:rowOff>
    </xdr:from>
    <xdr:to>
      <xdr:col>57</xdr:col>
      <xdr:colOff>0</xdr:colOff>
      <xdr:row>98</xdr:row>
      <xdr:rowOff>0</xdr:rowOff>
    </xdr:to>
    <xdr:sp>
      <xdr:nvSpPr>
        <xdr:cNvPr id="133" name="Line 3924"/>
        <xdr:cNvSpPr>
          <a:spLocks/>
        </xdr:cNvSpPr>
      </xdr:nvSpPr>
      <xdr:spPr>
        <a:xfrm>
          <a:off x="107727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98</xdr:row>
      <xdr:rowOff>0</xdr:rowOff>
    </xdr:from>
    <xdr:to>
      <xdr:col>58</xdr:col>
      <xdr:colOff>0</xdr:colOff>
      <xdr:row>98</xdr:row>
      <xdr:rowOff>0</xdr:rowOff>
    </xdr:to>
    <xdr:sp>
      <xdr:nvSpPr>
        <xdr:cNvPr id="134" name="Line 3925"/>
        <xdr:cNvSpPr>
          <a:spLocks/>
        </xdr:cNvSpPr>
      </xdr:nvSpPr>
      <xdr:spPr>
        <a:xfrm>
          <a:off x="10963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98</xdr:row>
      <xdr:rowOff>0</xdr:rowOff>
    </xdr:from>
    <xdr:to>
      <xdr:col>60</xdr:col>
      <xdr:colOff>0</xdr:colOff>
      <xdr:row>98</xdr:row>
      <xdr:rowOff>0</xdr:rowOff>
    </xdr:to>
    <xdr:sp>
      <xdr:nvSpPr>
        <xdr:cNvPr id="135" name="Line 3926"/>
        <xdr:cNvSpPr>
          <a:spLocks/>
        </xdr:cNvSpPr>
      </xdr:nvSpPr>
      <xdr:spPr>
        <a:xfrm>
          <a:off x="11344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98</xdr:row>
      <xdr:rowOff>0</xdr:rowOff>
    </xdr:from>
    <xdr:to>
      <xdr:col>57</xdr:col>
      <xdr:colOff>0</xdr:colOff>
      <xdr:row>98</xdr:row>
      <xdr:rowOff>0</xdr:rowOff>
    </xdr:to>
    <xdr:sp>
      <xdr:nvSpPr>
        <xdr:cNvPr id="136" name="Line 3927"/>
        <xdr:cNvSpPr>
          <a:spLocks/>
        </xdr:cNvSpPr>
      </xdr:nvSpPr>
      <xdr:spPr>
        <a:xfrm>
          <a:off x="107727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98</xdr:row>
      <xdr:rowOff>0</xdr:rowOff>
    </xdr:from>
    <xdr:to>
      <xdr:col>58</xdr:col>
      <xdr:colOff>0</xdr:colOff>
      <xdr:row>98</xdr:row>
      <xdr:rowOff>0</xdr:rowOff>
    </xdr:to>
    <xdr:sp>
      <xdr:nvSpPr>
        <xdr:cNvPr id="137" name="Line 3928"/>
        <xdr:cNvSpPr>
          <a:spLocks/>
        </xdr:cNvSpPr>
      </xdr:nvSpPr>
      <xdr:spPr>
        <a:xfrm>
          <a:off x="10963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98</xdr:row>
      <xdr:rowOff>0</xdr:rowOff>
    </xdr:from>
    <xdr:to>
      <xdr:col>60</xdr:col>
      <xdr:colOff>0</xdr:colOff>
      <xdr:row>98</xdr:row>
      <xdr:rowOff>0</xdr:rowOff>
    </xdr:to>
    <xdr:sp>
      <xdr:nvSpPr>
        <xdr:cNvPr id="138" name="Line 3929"/>
        <xdr:cNvSpPr>
          <a:spLocks/>
        </xdr:cNvSpPr>
      </xdr:nvSpPr>
      <xdr:spPr>
        <a:xfrm>
          <a:off x="11344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98</xdr:row>
      <xdr:rowOff>0</xdr:rowOff>
    </xdr:from>
    <xdr:to>
      <xdr:col>57</xdr:col>
      <xdr:colOff>0</xdr:colOff>
      <xdr:row>98</xdr:row>
      <xdr:rowOff>0</xdr:rowOff>
    </xdr:to>
    <xdr:sp>
      <xdr:nvSpPr>
        <xdr:cNvPr id="139" name="Line 3930"/>
        <xdr:cNvSpPr>
          <a:spLocks/>
        </xdr:cNvSpPr>
      </xdr:nvSpPr>
      <xdr:spPr>
        <a:xfrm>
          <a:off x="107727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98</xdr:row>
      <xdr:rowOff>0</xdr:rowOff>
    </xdr:from>
    <xdr:to>
      <xdr:col>58</xdr:col>
      <xdr:colOff>0</xdr:colOff>
      <xdr:row>98</xdr:row>
      <xdr:rowOff>0</xdr:rowOff>
    </xdr:to>
    <xdr:sp>
      <xdr:nvSpPr>
        <xdr:cNvPr id="140" name="Line 3931"/>
        <xdr:cNvSpPr>
          <a:spLocks/>
        </xdr:cNvSpPr>
      </xdr:nvSpPr>
      <xdr:spPr>
        <a:xfrm>
          <a:off x="10963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98</xdr:row>
      <xdr:rowOff>0</xdr:rowOff>
    </xdr:from>
    <xdr:to>
      <xdr:col>60</xdr:col>
      <xdr:colOff>0</xdr:colOff>
      <xdr:row>98</xdr:row>
      <xdr:rowOff>0</xdr:rowOff>
    </xdr:to>
    <xdr:sp>
      <xdr:nvSpPr>
        <xdr:cNvPr id="141" name="Line 3932"/>
        <xdr:cNvSpPr>
          <a:spLocks/>
        </xdr:cNvSpPr>
      </xdr:nvSpPr>
      <xdr:spPr>
        <a:xfrm>
          <a:off x="11344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98</xdr:row>
      <xdr:rowOff>0</xdr:rowOff>
    </xdr:from>
    <xdr:to>
      <xdr:col>57</xdr:col>
      <xdr:colOff>0</xdr:colOff>
      <xdr:row>98</xdr:row>
      <xdr:rowOff>0</xdr:rowOff>
    </xdr:to>
    <xdr:sp>
      <xdr:nvSpPr>
        <xdr:cNvPr id="142" name="Line 3933"/>
        <xdr:cNvSpPr>
          <a:spLocks/>
        </xdr:cNvSpPr>
      </xdr:nvSpPr>
      <xdr:spPr>
        <a:xfrm>
          <a:off x="107727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0</xdr:rowOff>
    </xdr:from>
    <xdr:to>
      <xdr:col>8</xdr:col>
      <xdr:colOff>0</xdr:colOff>
      <xdr:row>13</xdr:row>
      <xdr:rowOff>0</xdr:rowOff>
    </xdr:to>
    <xdr:grpSp>
      <xdr:nvGrpSpPr>
        <xdr:cNvPr id="143" name="Group 4306"/>
        <xdr:cNvGrpSpPr>
          <a:grpSpLocks/>
        </xdr:cNvGrpSpPr>
      </xdr:nvGrpSpPr>
      <xdr:grpSpPr>
        <a:xfrm>
          <a:off x="866775" y="3724275"/>
          <a:ext cx="571500" cy="457200"/>
          <a:chOff x="91" y="391"/>
          <a:chExt cx="60" cy="48"/>
        </a:xfrm>
        <a:solidFill>
          <a:srgbClr val="FFFFFF"/>
        </a:solidFill>
      </xdr:grpSpPr>
    </xdr:grpSp>
    <xdr:clientData/>
  </xdr:twoCellAnchor>
  <xdr:twoCellAnchor>
    <xdr:from>
      <xdr:col>37</xdr:col>
      <xdr:colOff>0</xdr:colOff>
      <xdr:row>4</xdr:row>
      <xdr:rowOff>0</xdr:rowOff>
    </xdr:from>
    <xdr:to>
      <xdr:col>37</xdr:col>
      <xdr:colOff>0</xdr:colOff>
      <xdr:row>4</xdr:row>
      <xdr:rowOff>0</xdr:rowOff>
    </xdr:to>
    <xdr:sp>
      <xdr:nvSpPr>
        <xdr:cNvPr id="147" name="Line 6"/>
        <xdr:cNvSpPr>
          <a:spLocks/>
        </xdr:cNvSpPr>
      </xdr:nvSpPr>
      <xdr:spPr>
        <a:xfrm>
          <a:off x="6962775"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46</xdr:row>
      <xdr:rowOff>0</xdr:rowOff>
    </xdr:from>
    <xdr:to>
      <xdr:col>36</xdr:col>
      <xdr:colOff>0</xdr:colOff>
      <xdr:row>46</xdr:row>
      <xdr:rowOff>0</xdr:rowOff>
    </xdr:to>
    <xdr:sp>
      <xdr:nvSpPr>
        <xdr:cNvPr id="148" name="Line 135"/>
        <xdr:cNvSpPr>
          <a:spLocks/>
        </xdr:cNvSpPr>
      </xdr:nvSpPr>
      <xdr:spPr>
        <a:xfrm>
          <a:off x="6772275" y="1913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85725</xdr:colOff>
      <xdr:row>4</xdr:row>
      <xdr:rowOff>0</xdr:rowOff>
    </xdr:from>
    <xdr:to>
      <xdr:col>56</xdr:col>
      <xdr:colOff>85725</xdr:colOff>
      <xdr:row>4</xdr:row>
      <xdr:rowOff>0</xdr:rowOff>
    </xdr:to>
    <xdr:sp>
      <xdr:nvSpPr>
        <xdr:cNvPr id="149" name="Line 401"/>
        <xdr:cNvSpPr>
          <a:spLocks/>
        </xdr:cNvSpPr>
      </xdr:nvSpPr>
      <xdr:spPr>
        <a:xfrm>
          <a:off x="10668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98</xdr:row>
      <xdr:rowOff>0</xdr:rowOff>
    </xdr:from>
    <xdr:to>
      <xdr:col>34</xdr:col>
      <xdr:colOff>85725</xdr:colOff>
      <xdr:row>98</xdr:row>
      <xdr:rowOff>0</xdr:rowOff>
    </xdr:to>
    <xdr:sp>
      <xdr:nvSpPr>
        <xdr:cNvPr id="150" name="Line 401"/>
        <xdr:cNvSpPr>
          <a:spLocks/>
        </xdr:cNvSpPr>
      </xdr:nvSpPr>
      <xdr:spPr>
        <a:xfrm>
          <a:off x="6477000"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85725</xdr:colOff>
      <xdr:row>4</xdr:row>
      <xdr:rowOff>0</xdr:rowOff>
    </xdr:from>
    <xdr:to>
      <xdr:col>56</xdr:col>
      <xdr:colOff>85725</xdr:colOff>
      <xdr:row>4</xdr:row>
      <xdr:rowOff>0</xdr:rowOff>
    </xdr:to>
    <xdr:sp>
      <xdr:nvSpPr>
        <xdr:cNvPr id="151" name="Line 6"/>
        <xdr:cNvSpPr>
          <a:spLocks/>
        </xdr:cNvSpPr>
      </xdr:nvSpPr>
      <xdr:spPr>
        <a:xfrm>
          <a:off x="10668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98</xdr:row>
      <xdr:rowOff>0</xdr:rowOff>
    </xdr:from>
    <xdr:to>
      <xdr:col>34</xdr:col>
      <xdr:colOff>85725</xdr:colOff>
      <xdr:row>98</xdr:row>
      <xdr:rowOff>0</xdr:rowOff>
    </xdr:to>
    <xdr:sp>
      <xdr:nvSpPr>
        <xdr:cNvPr id="152" name="Line 6"/>
        <xdr:cNvSpPr>
          <a:spLocks/>
        </xdr:cNvSpPr>
      </xdr:nvSpPr>
      <xdr:spPr>
        <a:xfrm>
          <a:off x="6477000"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98</xdr:row>
      <xdr:rowOff>0</xdr:rowOff>
    </xdr:from>
    <xdr:to>
      <xdr:col>37</xdr:col>
      <xdr:colOff>0</xdr:colOff>
      <xdr:row>98</xdr:row>
      <xdr:rowOff>0</xdr:rowOff>
    </xdr:to>
    <xdr:sp>
      <xdr:nvSpPr>
        <xdr:cNvPr id="153" name="Line 6"/>
        <xdr:cNvSpPr>
          <a:spLocks/>
        </xdr:cNvSpPr>
      </xdr:nvSpPr>
      <xdr:spPr>
        <a:xfrm>
          <a:off x="69627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4</xdr:row>
      <xdr:rowOff>0</xdr:rowOff>
    </xdr:from>
    <xdr:to>
      <xdr:col>44</xdr:col>
      <xdr:colOff>0</xdr:colOff>
      <xdr:row>4</xdr:row>
      <xdr:rowOff>0</xdr:rowOff>
    </xdr:to>
    <xdr:sp>
      <xdr:nvSpPr>
        <xdr:cNvPr id="154" name="Line 6"/>
        <xdr:cNvSpPr>
          <a:spLocks/>
        </xdr:cNvSpPr>
      </xdr:nvSpPr>
      <xdr:spPr>
        <a:xfrm>
          <a:off x="8296275"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46</xdr:row>
      <xdr:rowOff>0</xdr:rowOff>
    </xdr:from>
    <xdr:to>
      <xdr:col>44</xdr:col>
      <xdr:colOff>0</xdr:colOff>
      <xdr:row>46</xdr:row>
      <xdr:rowOff>0</xdr:rowOff>
    </xdr:to>
    <xdr:sp>
      <xdr:nvSpPr>
        <xdr:cNvPr id="155" name="Line 135"/>
        <xdr:cNvSpPr>
          <a:spLocks/>
        </xdr:cNvSpPr>
      </xdr:nvSpPr>
      <xdr:spPr>
        <a:xfrm>
          <a:off x="8296275" y="1913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85725</xdr:colOff>
      <xdr:row>4</xdr:row>
      <xdr:rowOff>0</xdr:rowOff>
    </xdr:from>
    <xdr:to>
      <xdr:col>62</xdr:col>
      <xdr:colOff>85725</xdr:colOff>
      <xdr:row>4</xdr:row>
      <xdr:rowOff>0</xdr:rowOff>
    </xdr:to>
    <xdr:sp>
      <xdr:nvSpPr>
        <xdr:cNvPr id="156" name="Line 401"/>
        <xdr:cNvSpPr>
          <a:spLocks/>
        </xdr:cNvSpPr>
      </xdr:nvSpPr>
      <xdr:spPr>
        <a:xfrm>
          <a:off x="11811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85725</xdr:colOff>
      <xdr:row>4</xdr:row>
      <xdr:rowOff>0</xdr:rowOff>
    </xdr:from>
    <xdr:to>
      <xdr:col>60</xdr:col>
      <xdr:colOff>85725</xdr:colOff>
      <xdr:row>4</xdr:row>
      <xdr:rowOff>0</xdr:rowOff>
    </xdr:to>
    <xdr:sp>
      <xdr:nvSpPr>
        <xdr:cNvPr id="157" name="Line 401"/>
        <xdr:cNvSpPr>
          <a:spLocks/>
        </xdr:cNvSpPr>
      </xdr:nvSpPr>
      <xdr:spPr>
        <a:xfrm>
          <a:off x="11430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85725</xdr:colOff>
      <xdr:row>4</xdr:row>
      <xdr:rowOff>0</xdr:rowOff>
    </xdr:from>
    <xdr:to>
      <xdr:col>62</xdr:col>
      <xdr:colOff>85725</xdr:colOff>
      <xdr:row>4</xdr:row>
      <xdr:rowOff>0</xdr:rowOff>
    </xdr:to>
    <xdr:sp>
      <xdr:nvSpPr>
        <xdr:cNvPr id="158" name="Line 6"/>
        <xdr:cNvSpPr>
          <a:spLocks/>
        </xdr:cNvSpPr>
      </xdr:nvSpPr>
      <xdr:spPr>
        <a:xfrm>
          <a:off x="11811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85725</xdr:colOff>
      <xdr:row>4</xdr:row>
      <xdr:rowOff>0</xdr:rowOff>
    </xdr:from>
    <xdr:to>
      <xdr:col>60</xdr:col>
      <xdr:colOff>85725</xdr:colOff>
      <xdr:row>4</xdr:row>
      <xdr:rowOff>0</xdr:rowOff>
    </xdr:to>
    <xdr:sp>
      <xdr:nvSpPr>
        <xdr:cNvPr id="159" name="Line 6"/>
        <xdr:cNvSpPr>
          <a:spLocks/>
        </xdr:cNvSpPr>
      </xdr:nvSpPr>
      <xdr:spPr>
        <a:xfrm>
          <a:off x="11430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0</xdr:colOff>
      <xdr:row>4</xdr:row>
      <xdr:rowOff>0</xdr:rowOff>
    </xdr:from>
    <xdr:to>
      <xdr:col>62</xdr:col>
      <xdr:colOff>0</xdr:colOff>
      <xdr:row>4</xdr:row>
      <xdr:rowOff>0</xdr:rowOff>
    </xdr:to>
    <xdr:sp>
      <xdr:nvSpPr>
        <xdr:cNvPr id="160" name="Line 6"/>
        <xdr:cNvSpPr>
          <a:spLocks/>
        </xdr:cNvSpPr>
      </xdr:nvSpPr>
      <xdr:spPr>
        <a:xfrm>
          <a:off x="11725275"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4</xdr:row>
      <xdr:rowOff>0</xdr:rowOff>
    </xdr:from>
    <xdr:to>
      <xdr:col>50</xdr:col>
      <xdr:colOff>0</xdr:colOff>
      <xdr:row>4</xdr:row>
      <xdr:rowOff>0</xdr:rowOff>
    </xdr:to>
    <xdr:sp>
      <xdr:nvSpPr>
        <xdr:cNvPr id="161" name="Line 6"/>
        <xdr:cNvSpPr>
          <a:spLocks/>
        </xdr:cNvSpPr>
      </xdr:nvSpPr>
      <xdr:spPr>
        <a:xfrm>
          <a:off x="9439275"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46</xdr:row>
      <xdr:rowOff>0</xdr:rowOff>
    </xdr:from>
    <xdr:to>
      <xdr:col>50</xdr:col>
      <xdr:colOff>0</xdr:colOff>
      <xdr:row>46</xdr:row>
      <xdr:rowOff>0</xdr:rowOff>
    </xdr:to>
    <xdr:sp>
      <xdr:nvSpPr>
        <xdr:cNvPr id="162" name="Line 135"/>
        <xdr:cNvSpPr>
          <a:spLocks/>
        </xdr:cNvSpPr>
      </xdr:nvSpPr>
      <xdr:spPr>
        <a:xfrm>
          <a:off x="9439275" y="1913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85725</xdr:colOff>
      <xdr:row>4</xdr:row>
      <xdr:rowOff>0</xdr:rowOff>
    </xdr:from>
    <xdr:to>
      <xdr:col>62</xdr:col>
      <xdr:colOff>85725</xdr:colOff>
      <xdr:row>4</xdr:row>
      <xdr:rowOff>0</xdr:rowOff>
    </xdr:to>
    <xdr:sp>
      <xdr:nvSpPr>
        <xdr:cNvPr id="163" name="Line 401"/>
        <xdr:cNvSpPr>
          <a:spLocks/>
        </xdr:cNvSpPr>
      </xdr:nvSpPr>
      <xdr:spPr>
        <a:xfrm>
          <a:off x="11811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85725</xdr:colOff>
      <xdr:row>4</xdr:row>
      <xdr:rowOff>0</xdr:rowOff>
    </xdr:from>
    <xdr:to>
      <xdr:col>59</xdr:col>
      <xdr:colOff>85725</xdr:colOff>
      <xdr:row>4</xdr:row>
      <xdr:rowOff>0</xdr:rowOff>
    </xdr:to>
    <xdr:sp>
      <xdr:nvSpPr>
        <xdr:cNvPr id="164" name="Line 401"/>
        <xdr:cNvSpPr>
          <a:spLocks/>
        </xdr:cNvSpPr>
      </xdr:nvSpPr>
      <xdr:spPr>
        <a:xfrm>
          <a:off x="112395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85725</xdr:colOff>
      <xdr:row>4</xdr:row>
      <xdr:rowOff>0</xdr:rowOff>
    </xdr:from>
    <xdr:to>
      <xdr:col>62</xdr:col>
      <xdr:colOff>85725</xdr:colOff>
      <xdr:row>4</xdr:row>
      <xdr:rowOff>0</xdr:rowOff>
    </xdr:to>
    <xdr:sp>
      <xdr:nvSpPr>
        <xdr:cNvPr id="165" name="Line 6"/>
        <xdr:cNvSpPr>
          <a:spLocks/>
        </xdr:cNvSpPr>
      </xdr:nvSpPr>
      <xdr:spPr>
        <a:xfrm>
          <a:off x="11811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85725</xdr:colOff>
      <xdr:row>4</xdr:row>
      <xdr:rowOff>0</xdr:rowOff>
    </xdr:from>
    <xdr:to>
      <xdr:col>59</xdr:col>
      <xdr:colOff>85725</xdr:colOff>
      <xdr:row>4</xdr:row>
      <xdr:rowOff>0</xdr:rowOff>
    </xdr:to>
    <xdr:sp>
      <xdr:nvSpPr>
        <xdr:cNvPr id="166" name="Line 6"/>
        <xdr:cNvSpPr>
          <a:spLocks/>
        </xdr:cNvSpPr>
      </xdr:nvSpPr>
      <xdr:spPr>
        <a:xfrm>
          <a:off x="112395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4</xdr:row>
      <xdr:rowOff>0</xdr:rowOff>
    </xdr:from>
    <xdr:to>
      <xdr:col>61</xdr:col>
      <xdr:colOff>0</xdr:colOff>
      <xdr:row>4</xdr:row>
      <xdr:rowOff>0</xdr:rowOff>
    </xdr:to>
    <xdr:sp>
      <xdr:nvSpPr>
        <xdr:cNvPr id="167" name="Line 6"/>
        <xdr:cNvSpPr>
          <a:spLocks/>
        </xdr:cNvSpPr>
      </xdr:nvSpPr>
      <xdr:spPr>
        <a:xfrm>
          <a:off x="11534775"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13</xdr:row>
      <xdr:rowOff>0</xdr:rowOff>
    </xdr:from>
    <xdr:to>
      <xdr:col>20</xdr:col>
      <xdr:colOff>0</xdr:colOff>
      <xdr:row>16</xdr:row>
      <xdr:rowOff>0</xdr:rowOff>
    </xdr:to>
    <xdr:grpSp>
      <xdr:nvGrpSpPr>
        <xdr:cNvPr id="168" name="Group 4296"/>
        <xdr:cNvGrpSpPr>
          <a:grpSpLocks/>
        </xdr:cNvGrpSpPr>
      </xdr:nvGrpSpPr>
      <xdr:grpSpPr>
        <a:xfrm>
          <a:off x="3152775" y="4181475"/>
          <a:ext cx="571500" cy="1371600"/>
          <a:chOff x="331" y="439"/>
          <a:chExt cx="60" cy="144"/>
        </a:xfrm>
        <a:solidFill>
          <a:srgbClr val="FFFFFF"/>
        </a:solidFill>
      </xdr:grpSpPr>
    </xdr:grpSp>
    <xdr:clientData/>
  </xdr:twoCellAnchor>
  <xdr:twoCellAnchor>
    <xdr:from>
      <xdr:col>5</xdr:col>
      <xdr:colOff>0</xdr:colOff>
      <xdr:row>15</xdr:row>
      <xdr:rowOff>0</xdr:rowOff>
    </xdr:from>
    <xdr:to>
      <xdr:col>8</xdr:col>
      <xdr:colOff>0</xdr:colOff>
      <xdr:row>16</xdr:row>
      <xdr:rowOff>0</xdr:rowOff>
    </xdr:to>
    <xdr:grpSp>
      <xdr:nvGrpSpPr>
        <xdr:cNvPr id="172" name="Group 4307"/>
        <xdr:cNvGrpSpPr>
          <a:grpSpLocks/>
        </xdr:cNvGrpSpPr>
      </xdr:nvGrpSpPr>
      <xdr:grpSpPr>
        <a:xfrm>
          <a:off x="866775" y="5095875"/>
          <a:ext cx="571500" cy="457200"/>
          <a:chOff x="91" y="535"/>
          <a:chExt cx="60" cy="48"/>
        </a:xfrm>
        <a:solidFill>
          <a:srgbClr val="FFFFFF"/>
        </a:solidFill>
      </xdr:grpSpPr>
    </xdr:grpSp>
    <xdr:clientData/>
  </xdr:twoCellAnchor>
  <xdr:twoCellAnchor>
    <xdr:from>
      <xdr:col>17</xdr:col>
      <xdr:colOff>0</xdr:colOff>
      <xdr:row>16</xdr:row>
      <xdr:rowOff>0</xdr:rowOff>
    </xdr:from>
    <xdr:to>
      <xdr:col>20</xdr:col>
      <xdr:colOff>0</xdr:colOff>
      <xdr:row>19</xdr:row>
      <xdr:rowOff>0</xdr:rowOff>
    </xdr:to>
    <xdr:grpSp>
      <xdr:nvGrpSpPr>
        <xdr:cNvPr id="176" name="Group 4297"/>
        <xdr:cNvGrpSpPr>
          <a:grpSpLocks/>
        </xdr:cNvGrpSpPr>
      </xdr:nvGrpSpPr>
      <xdr:grpSpPr>
        <a:xfrm>
          <a:off x="3152775" y="5553075"/>
          <a:ext cx="571500" cy="1371600"/>
          <a:chOff x="331" y="583"/>
          <a:chExt cx="60" cy="144"/>
        </a:xfrm>
        <a:solidFill>
          <a:srgbClr val="FFFFFF"/>
        </a:solidFill>
      </xdr:grpSpPr>
    </xdr:grpSp>
    <xdr:clientData/>
  </xdr:twoCellAnchor>
  <xdr:twoCellAnchor>
    <xdr:from>
      <xdr:col>5</xdr:col>
      <xdr:colOff>0</xdr:colOff>
      <xdr:row>18</xdr:row>
      <xdr:rowOff>0</xdr:rowOff>
    </xdr:from>
    <xdr:to>
      <xdr:col>8</xdr:col>
      <xdr:colOff>0</xdr:colOff>
      <xdr:row>19</xdr:row>
      <xdr:rowOff>0</xdr:rowOff>
    </xdr:to>
    <xdr:grpSp>
      <xdr:nvGrpSpPr>
        <xdr:cNvPr id="180" name="Group 4308"/>
        <xdr:cNvGrpSpPr>
          <a:grpSpLocks/>
        </xdr:cNvGrpSpPr>
      </xdr:nvGrpSpPr>
      <xdr:grpSpPr>
        <a:xfrm>
          <a:off x="866775" y="6467475"/>
          <a:ext cx="571500" cy="457200"/>
          <a:chOff x="91" y="679"/>
          <a:chExt cx="60" cy="48"/>
        </a:xfrm>
        <a:solidFill>
          <a:srgbClr val="FFFFFF"/>
        </a:solidFill>
      </xdr:grpSpPr>
    </xdr:grpSp>
    <xdr:clientData/>
  </xdr:twoCellAnchor>
  <xdr:twoCellAnchor>
    <xdr:from>
      <xdr:col>17</xdr:col>
      <xdr:colOff>0</xdr:colOff>
      <xdr:row>19</xdr:row>
      <xdr:rowOff>0</xdr:rowOff>
    </xdr:from>
    <xdr:to>
      <xdr:col>20</xdr:col>
      <xdr:colOff>0</xdr:colOff>
      <xdr:row>22</xdr:row>
      <xdr:rowOff>0</xdr:rowOff>
    </xdr:to>
    <xdr:grpSp>
      <xdr:nvGrpSpPr>
        <xdr:cNvPr id="184" name="Group 4298"/>
        <xdr:cNvGrpSpPr>
          <a:grpSpLocks/>
        </xdr:cNvGrpSpPr>
      </xdr:nvGrpSpPr>
      <xdr:grpSpPr>
        <a:xfrm>
          <a:off x="3152775" y="6924675"/>
          <a:ext cx="571500" cy="1371600"/>
          <a:chOff x="331" y="727"/>
          <a:chExt cx="60" cy="144"/>
        </a:xfrm>
        <a:solidFill>
          <a:srgbClr val="FFFFFF"/>
        </a:solidFill>
      </xdr:grpSpPr>
    </xdr:grpSp>
    <xdr:clientData/>
  </xdr:twoCellAnchor>
  <xdr:twoCellAnchor>
    <xdr:from>
      <xdr:col>5</xdr:col>
      <xdr:colOff>0</xdr:colOff>
      <xdr:row>21</xdr:row>
      <xdr:rowOff>0</xdr:rowOff>
    </xdr:from>
    <xdr:to>
      <xdr:col>8</xdr:col>
      <xdr:colOff>0</xdr:colOff>
      <xdr:row>22</xdr:row>
      <xdr:rowOff>0</xdr:rowOff>
    </xdr:to>
    <xdr:grpSp>
      <xdr:nvGrpSpPr>
        <xdr:cNvPr id="188" name="Group 4309"/>
        <xdr:cNvGrpSpPr>
          <a:grpSpLocks/>
        </xdr:cNvGrpSpPr>
      </xdr:nvGrpSpPr>
      <xdr:grpSpPr>
        <a:xfrm>
          <a:off x="866775" y="7839075"/>
          <a:ext cx="571500" cy="457200"/>
          <a:chOff x="91" y="823"/>
          <a:chExt cx="60" cy="48"/>
        </a:xfrm>
        <a:solidFill>
          <a:srgbClr val="FFFFFF"/>
        </a:solidFill>
      </xdr:grpSpPr>
    </xdr:grpSp>
    <xdr:clientData/>
  </xdr:twoCellAnchor>
  <xdr:twoCellAnchor>
    <xdr:from>
      <xdr:col>17</xdr:col>
      <xdr:colOff>0</xdr:colOff>
      <xdr:row>25</xdr:row>
      <xdr:rowOff>0</xdr:rowOff>
    </xdr:from>
    <xdr:to>
      <xdr:col>20</xdr:col>
      <xdr:colOff>0</xdr:colOff>
      <xdr:row>28</xdr:row>
      <xdr:rowOff>0</xdr:rowOff>
    </xdr:to>
    <xdr:grpSp>
      <xdr:nvGrpSpPr>
        <xdr:cNvPr id="192" name="Group 4300"/>
        <xdr:cNvGrpSpPr>
          <a:grpSpLocks/>
        </xdr:cNvGrpSpPr>
      </xdr:nvGrpSpPr>
      <xdr:grpSpPr>
        <a:xfrm>
          <a:off x="3152775" y="9667875"/>
          <a:ext cx="571500" cy="1371600"/>
          <a:chOff x="331" y="1015"/>
          <a:chExt cx="60" cy="144"/>
        </a:xfrm>
        <a:solidFill>
          <a:srgbClr val="FFFFFF"/>
        </a:solidFill>
      </xdr:grpSpPr>
    </xdr:grpSp>
    <xdr:clientData/>
  </xdr:twoCellAnchor>
  <xdr:twoCellAnchor>
    <xdr:from>
      <xdr:col>5</xdr:col>
      <xdr:colOff>0</xdr:colOff>
      <xdr:row>27</xdr:row>
      <xdr:rowOff>0</xdr:rowOff>
    </xdr:from>
    <xdr:to>
      <xdr:col>8</xdr:col>
      <xdr:colOff>0</xdr:colOff>
      <xdr:row>28</xdr:row>
      <xdr:rowOff>0</xdr:rowOff>
    </xdr:to>
    <xdr:grpSp>
      <xdr:nvGrpSpPr>
        <xdr:cNvPr id="196" name="Group 4311"/>
        <xdr:cNvGrpSpPr>
          <a:grpSpLocks/>
        </xdr:cNvGrpSpPr>
      </xdr:nvGrpSpPr>
      <xdr:grpSpPr>
        <a:xfrm>
          <a:off x="866775" y="10582275"/>
          <a:ext cx="571500" cy="457200"/>
          <a:chOff x="91" y="1111"/>
          <a:chExt cx="60" cy="48"/>
        </a:xfrm>
        <a:solidFill>
          <a:srgbClr val="FFFFFF"/>
        </a:solidFill>
      </xdr:grpSpPr>
    </xdr:grpSp>
    <xdr:clientData/>
  </xdr:twoCellAnchor>
  <xdr:twoCellAnchor>
    <xdr:from>
      <xdr:col>17</xdr:col>
      <xdr:colOff>0</xdr:colOff>
      <xdr:row>34</xdr:row>
      <xdr:rowOff>0</xdr:rowOff>
    </xdr:from>
    <xdr:to>
      <xdr:col>20</xdr:col>
      <xdr:colOff>0</xdr:colOff>
      <xdr:row>37</xdr:row>
      <xdr:rowOff>0</xdr:rowOff>
    </xdr:to>
    <xdr:grpSp>
      <xdr:nvGrpSpPr>
        <xdr:cNvPr id="200" name="Group 4318"/>
        <xdr:cNvGrpSpPr>
          <a:grpSpLocks/>
        </xdr:cNvGrpSpPr>
      </xdr:nvGrpSpPr>
      <xdr:grpSpPr>
        <a:xfrm>
          <a:off x="3152775" y="13782675"/>
          <a:ext cx="571500" cy="1371600"/>
          <a:chOff x="331" y="1447"/>
          <a:chExt cx="60" cy="144"/>
        </a:xfrm>
        <a:solidFill>
          <a:srgbClr val="FFFFFF"/>
        </a:solidFill>
      </xdr:grpSpPr>
    </xdr:grpSp>
    <xdr:clientData/>
  </xdr:twoCellAnchor>
  <xdr:twoCellAnchor>
    <xdr:from>
      <xdr:col>5</xdr:col>
      <xdr:colOff>0</xdr:colOff>
      <xdr:row>36</xdr:row>
      <xdr:rowOff>0</xdr:rowOff>
    </xdr:from>
    <xdr:to>
      <xdr:col>8</xdr:col>
      <xdr:colOff>0</xdr:colOff>
      <xdr:row>37</xdr:row>
      <xdr:rowOff>0</xdr:rowOff>
    </xdr:to>
    <xdr:grpSp>
      <xdr:nvGrpSpPr>
        <xdr:cNvPr id="204" name="Group 4314"/>
        <xdr:cNvGrpSpPr>
          <a:grpSpLocks/>
        </xdr:cNvGrpSpPr>
      </xdr:nvGrpSpPr>
      <xdr:grpSpPr>
        <a:xfrm>
          <a:off x="866775" y="14697075"/>
          <a:ext cx="571500" cy="457200"/>
          <a:chOff x="91" y="1543"/>
          <a:chExt cx="60" cy="48"/>
        </a:xfrm>
        <a:solidFill>
          <a:srgbClr val="FFFFFF"/>
        </a:solidFill>
      </xdr:grpSpPr>
    </xdr:grpSp>
    <xdr:clientData/>
  </xdr:twoCellAnchor>
  <xdr:twoCellAnchor>
    <xdr:from>
      <xdr:col>17</xdr:col>
      <xdr:colOff>0</xdr:colOff>
      <xdr:row>28</xdr:row>
      <xdr:rowOff>0</xdr:rowOff>
    </xdr:from>
    <xdr:to>
      <xdr:col>20</xdr:col>
      <xdr:colOff>0</xdr:colOff>
      <xdr:row>31</xdr:row>
      <xdr:rowOff>0</xdr:rowOff>
    </xdr:to>
    <xdr:grpSp>
      <xdr:nvGrpSpPr>
        <xdr:cNvPr id="208" name="Group 4301"/>
        <xdr:cNvGrpSpPr>
          <a:grpSpLocks/>
        </xdr:cNvGrpSpPr>
      </xdr:nvGrpSpPr>
      <xdr:grpSpPr>
        <a:xfrm>
          <a:off x="3152775" y="11039475"/>
          <a:ext cx="571500" cy="1371600"/>
          <a:chOff x="331" y="1159"/>
          <a:chExt cx="60" cy="144"/>
        </a:xfrm>
        <a:solidFill>
          <a:srgbClr val="FFFFFF"/>
        </a:solidFill>
      </xdr:grpSpPr>
    </xdr:grpSp>
    <xdr:clientData/>
  </xdr:twoCellAnchor>
  <xdr:twoCellAnchor>
    <xdr:from>
      <xdr:col>5</xdr:col>
      <xdr:colOff>0</xdr:colOff>
      <xdr:row>30</xdr:row>
      <xdr:rowOff>0</xdr:rowOff>
    </xdr:from>
    <xdr:to>
      <xdr:col>8</xdr:col>
      <xdr:colOff>0</xdr:colOff>
      <xdr:row>31</xdr:row>
      <xdr:rowOff>0</xdr:rowOff>
    </xdr:to>
    <xdr:grpSp>
      <xdr:nvGrpSpPr>
        <xdr:cNvPr id="212" name="Group 4312"/>
        <xdr:cNvGrpSpPr>
          <a:grpSpLocks/>
        </xdr:cNvGrpSpPr>
      </xdr:nvGrpSpPr>
      <xdr:grpSpPr>
        <a:xfrm>
          <a:off x="866775" y="11953875"/>
          <a:ext cx="571500" cy="457200"/>
          <a:chOff x="91" y="1255"/>
          <a:chExt cx="60" cy="48"/>
        </a:xfrm>
        <a:solidFill>
          <a:srgbClr val="FFFFFF"/>
        </a:solidFill>
      </xdr:grpSpPr>
    </xdr:grpSp>
    <xdr:clientData/>
  </xdr:twoCellAnchor>
  <xdr:twoCellAnchor>
    <xdr:from>
      <xdr:col>17</xdr:col>
      <xdr:colOff>0</xdr:colOff>
      <xdr:row>31</xdr:row>
      <xdr:rowOff>0</xdr:rowOff>
    </xdr:from>
    <xdr:to>
      <xdr:col>20</xdr:col>
      <xdr:colOff>0</xdr:colOff>
      <xdr:row>34</xdr:row>
      <xdr:rowOff>0</xdr:rowOff>
    </xdr:to>
    <xdr:grpSp>
      <xdr:nvGrpSpPr>
        <xdr:cNvPr id="216" name="Group 4302"/>
        <xdr:cNvGrpSpPr>
          <a:grpSpLocks/>
        </xdr:cNvGrpSpPr>
      </xdr:nvGrpSpPr>
      <xdr:grpSpPr>
        <a:xfrm>
          <a:off x="3152775" y="12411075"/>
          <a:ext cx="571500" cy="1371600"/>
          <a:chOff x="331" y="1303"/>
          <a:chExt cx="60" cy="144"/>
        </a:xfrm>
        <a:solidFill>
          <a:srgbClr val="FFFFFF"/>
        </a:solidFill>
      </xdr:grpSpPr>
    </xdr:grpSp>
    <xdr:clientData/>
  </xdr:twoCellAnchor>
  <xdr:twoCellAnchor>
    <xdr:from>
      <xdr:col>5</xdr:col>
      <xdr:colOff>0</xdr:colOff>
      <xdr:row>33</xdr:row>
      <xdr:rowOff>0</xdr:rowOff>
    </xdr:from>
    <xdr:to>
      <xdr:col>8</xdr:col>
      <xdr:colOff>0</xdr:colOff>
      <xdr:row>34</xdr:row>
      <xdr:rowOff>0</xdr:rowOff>
    </xdr:to>
    <xdr:grpSp>
      <xdr:nvGrpSpPr>
        <xdr:cNvPr id="220" name="Group 4313"/>
        <xdr:cNvGrpSpPr>
          <a:grpSpLocks/>
        </xdr:cNvGrpSpPr>
      </xdr:nvGrpSpPr>
      <xdr:grpSpPr>
        <a:xfrm>
          <a:off x="866775" y="13325475"/>
          <a:ext cx="571500" cy="457200"/>
          <a:chOff x="91" y="1399"/>
          <a:chExt cx="60" cy="48"/>
        </a:xfrm>
        <a:solidFill>
          <a:srgbClr val="FFFFFF"/>
        </a:solidFill>
      </xdr:grpSpPr>
    </xdr:grpSp>
    <xdr:clientData/>
  </xdr:twoCellAnchor>
  <xdr:twoCellAnchor>
    <xdr:from>
      <xdr:col>17</xdr:col>
      <xdr:colOff>0</xdr:colOff>
      <xdr:row>22</xdr:row>
      <xdr:rowOff>0</xdr:rowOff>
    </xdr:from>
    <xdr:to>
      <xdr:col>20</xdr:col>
      <xdr:colOff>0</xdr:colOff>
      <xdr:row>25</xdr:row>
      <xdr:rowOff>0</xdr:rowOff>
    </xdr:to>
    <xdr:grpSp>
      <xdr:nvGrpSpPr>
        <xdr:cNvPr id="224" name="Group 4299"/>
        <xdr:cNvGrpSpPr>
          <a:grpSpLocks/>
        </xdr:cNvGrpSpPr>
      </xdr:nvGrpSpPr>
      <xdr:grpSpPr>
        <a:xfrm>
          <a:off x="3152775" y="8296275"/>
          <a:ext cx="571500" cy="1371600"/>
          <a:chOff x="331" y="871"/>
          <a:chExt cx="60" cy="144"/>
        </a:xfrm>
        <a:solidFill>
          <a:srgbClr val="FFFFFF"/>
        </a:solidFill>
      </xdr:grpSpPr>
    </xdr:grpSp>
    <xdr:clientData/>
  </xdr:twoCellAnchor>
  <xdr:twoCellAnchor>
    <xdr:from>
      <xdr:col>5</xdr:col>
      <xdr:colOff>0</xdr:colOff>
      <xdr:row>24</xdr:row>
      <xdr:rowOff>0</xdr:rowOff>
    </xdr:from>
    <xdr:to>
      <xdr:col>8</xdr:col>
      <xdr:colOff>0</xdr:colOff>
      <xdr:row>25</xdr:row>
      <xdr:rowOff>0</xdr:rowOff>
    </xdr:to>
    <xdr:grpSp>
      <xdr:nvGrpSpPr>
        <xdr:cNvPr id="228" name="Group 4310"/>
        <xdr:cNvGrpSpPr>
          <a:grpSpLocks/>
        </xdr:cNvGrpSpPr>
      </xdr:nvGrpSpPr>
      <xdr:grpSpPr>
        <a:xfrm>
          <a:off x="866775" y="9210675"/>
          <a:ext cx="571500" cy="457200"/>
          <a:chOff x="91" y="967"/>
          <a:chExt cx="60" cy="48"/>
        </a:xfrm>
        <a:solidFill>
          <a:srgbClr val="FFFFFF"/>
        </a:solidFill>
      </xdr:grpSpPr>
    </xdr:grpSp>
    <xdr:clientData/>
  </xdr:twoCellAnchor>
  <xdr:twoCellAnchor>
    <xdr:from>
      <xdr:col>17</xdr:col>
      <xdr:colOff>0</xdr:colOff>
      <xdr:row>37</xdr:row>
      <xdr:rowOff>0</xdr:rowOff>
    </xdr:from>
    <xdr:to>
      <xdr:col>20</xdr:col>
      <xdr:colOff>0</xdr:colOff>
      <xdr:row>40</xdr:row>
      <xdr:rowOff>0</xdr:rowOff>
    </xdr:to>
    <xdr:grpSp>
      <xdr:nvGrpSpPr>
        <xdr:cNvPr id="232" name="Group 4304"/>
        <xdr:cNvGrpSpPr>
          <a:grpSpLocks/>
        </xdr:cNvGrpSpPr>
      </xdr:nvGrpSpPr>
      <xdr:grpSpPr>
        <a:xfrm>
          <a:off x="3152775" y="15154275"/>
          <a:ext cx="571500" cy="1371600"/>
          <a:chOff x="331" y="1591"/>
          <a:chExt cx="60" cy="144"/>
        </a:xfrm>
        <a:solidFill>
          <a:srgbClr val="FFFFFF"/>
        </a:solidFill>
      </xdr:grpSpPr>
    </xdr:grpSp>
    <xdr:clientData/>
  </xdr:twoCellAnchor>
  <xdr:twoCellAnchor>
    <xdr:from>
      <xdr:col>5</xdr:col>
      <xdr:colOff>0</xdr:colOff>
      <xdr:row>39</xdr:row>
      <xdr:rowOff>0</xdr:rowOff>
    </xdr:from>
    <xdr:to>
      <xdr:col>8</xdr:col>
      <xdr:colOff>0</xdr:colOff>
      <xdr:row>40</xdr:row>
      <xdr:rowOff>0</xdr:rowOff>
    </xdr:to>
    <xdr:grpSp>
      <xdr:nvGrpSpPr>
        <xdr:cNvPr id="236" name="Group 4315"/>
        <xdr:cNvGrpSpPr>
          <a:grpSpLocks/>
        </xdr:cNvGrpSpPr>
      </xdr:nvGrpSpPr>
      <xdr:grpSpPr>
        <a:xfrm>
          <a:off x="866775" y="16068675"/>
          <a:ext cx="571500" cy="457200"/>
          <a:chOff x="91" y="1687"/>
          <a:chExt cx="60" cy="48"/>
        </a:xfrm>
        <a:solidFill>
          <a:srgbClr val="FFFFFF"/>
        </a:solidFill>
      </xdr:grpSpPr>
    </xdr:grpSp>
    <xdr:clientData/>
  </xdr:twoCellAnchor>
  <xdr:twoCellAnchor>
    <xdr:from>
      <xdr:col>17</xdr:col>
      <xdr:colOff>0</xdr:colOff>
      <xdr:row>40</xdr:row>
      <xdr:rowOff>0</xdr:rowOff>
    </xdr:from>
    <xdr:to>
      <xdr:col>20</xdr:col>
      <xdr:colOff>0</xdr:colOff>
      <xdr:row>43</xdr:row>
      <xdr:rowOff>0</xdr:rowOff>
    </xdr:to>
    <xdr:grpSp>
      <xdr:nvGrpSpPr>
        <xdr:cNvPr id="240" name="Group 4305"/>
        <xdr:cNvGrpSpPr>
          <a:grpSpLocks/>
        </xdr:cNvGrpSpPr>
      </xdr:nvGrpSpPr>
      <xdr:grpSpPr>
        <a:xfrm>
          <a:off x="3152775" y="16525875"/>
          <a:ext cx="571500" cy="1371600"/>
          <a:chOff x="331" y="1735"/>
          <a:chExt cx="60" cy="144"/>
        </a:xfrm>
        <a:solidFill>
          <a:srgbClr val="FFFFFF"/>
        </a:solidFill>
      </xdr:grpSpPr>
    </xdr:grpSp>
    <xdr:clientData/>
  </xdr:twoCellAnchor>
  <xdr:twoCellAnchor>
    <xdr:from>
      <xdr:col>5</xdr:col>
      <xdr:colOff>0</xdr:colOff>
      <xdr:row>42</xdr:row>
      <xdr:rowOff>0</xdr:rowOff>
    </xdr:from>
    <xdr:to>
      <xdr:col>8</xdr:col>
      <xdr:colOff>0</xdr:colOff>
      <xdr:row>43</xdr:row>
      <xdr:rowOff>0</xdr:rowOff>
    </xdr:to>
    <xdr:grpSp>
      <xdr:nvGrpSpPr>
        <xdr:cNvPr id="244" name="Group 4325"/>
        <xdr:cNvGrpSpPr>
          <a:grpSpLocks/>
        </xdr:cNvGrpSpPr>
      </xdr:nvGrpSpPr>
      <xdr:grpSpPr>
        <a:xfrm>
          <a:off x="866775" y="17440275"/>
          <a:ext cx="571500" cy="457200"/>
          <a:chOff x="91" y="1831"/>
          <a:chExt cx="60" cy="48"/>
        </a:xfrm>
        <a:solidFill>
          <a:srgbClr val="FFFFFF"/>
        </a:solidFill>
      </xdr:grpSpPr>
    </xdr:grpSp>
    <xdr:clientData/>
  </xdr:twoCellAnchor>
  <xdr:twoCellAnchor>
    <xdr:from>
      <xdr:col>30</xdr:col>
      <xdr:colOff>0</xdr:colOff>
      <xdr:row>53</xdr:row>
      <xdr:rowOff>0</xdr:rowOff>
    </xdr:from>
    <xdr:to>
      <xdr:col>30</xdr:col>
      <xdr:colOff>0</xdr:colOff>
      <xdr:row>53</xdr:row>
      <xdr:rowOff>0</xdr:rowOff>
    </xdr:to>
    <xdr:sp>
      <xdr:nvSpPr>
        <xdr:cNvPr id="248" name="Line 6"/>
        <xdr:cNvSpPr>
          <a:spLocks/>
        </xdr:cNvSpPr>
      </xdr:nvSpPr>
      <xdr:spPr>
        <a:xfrm>
          <a:off x="5629275" y="2123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53</xdr:row>
      <xdr:rowOff>0</xdr:rowOff>
    </xdr:from>
    <xdr:to>
      <xdr:col>3</xdr:col>
      <xdr:colOff>85725</xdr:colOff>
      <xdr:row>53</xdr:row>
      <xdr:rowOff>0</xdr:rowOff>
    </xdr:to>
    <xdr:sp>
      <xdr:nvSpPr>
        <xdr:cNvPr id="249" name="Line 9"/>
        <xdr:cNvSpPr>
          <a:spLocks/>
        </xdr:cNvSpPr>
      </xdr:nvSpPr>
      <xdr:spPr>
        <a:xfrm>
          <a:off x="609600" y="2123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95</xdr:row>
      <xdr:rowOff>0</xdr:rowOff>
    </xdr:from>
    <xdr:to>
      <xdr:col>30</xdr:col>
      <xdr:colOff>0</xdr:colOff>
      <xdr:row>95</xdr:row>
      <xdr:rowOff>0</xdr:rowOff>
    </xdr:to>
    <xdr:sp>
      <xdr:nvSpPr>
        <xdr:cNvPr id="250" name="Line 135"/>
        <xdr:cNvSpPr>
          <a:spLocks/>
        </xdr:cNvSpPr>
      </xdr:nvSpPr>
      <xdr:spPr>
        <a:xfrm>
          <a:off x="5629275" y="39519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95</xdr:row>
      <xdr:rowOff>0</xdr:rowOff>
    </xdr:from>
    <xdr:to>
      <xdr:col>3</xdr:col>
      <xdr:colOff>85725</xdr:colOff>
      <xdr:row>95</xdr:row>
      <xdr:rowOff>0</xdr:rowOff>
    </xdr:to>
    <xdr:sp>
      <xdr:nvSpPr>
        <xdr:cNvPr id="251" name="Line 136"/>
        <xdr:cNvSpPr>
          <a:spLocks/>
        </xdr:cNvSpPr>
      </xdr:nvSpPr>
      <xdr:spPr>
        <a:xfrm>
          <a:off x="609600" y="39519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49</xdr:row>
      <xdr:rowOff>9525</xdr:rowOff>
    </xdr:from>
    <xdr:to>
      <xdr:col>3</xdr:col>
      <xdr:colOff>76200</xdr:colOff>
      <xdr:row>51</xdr:row>
      <xdr:rowOff>142875</xdr:rowOff>
    </xdr:to>
    <xdr:sp>
      <xdr:nvSpPr>
        <xdr:cNvPr id="252" name="Oval 331"/>
        <xdr:cNvSpPr>
          <a:spLocks/>
        </xdr:cNvSpPr>
      </xdr:nvSpPr>
      <xdr:spPr>
        <a:xfrm>
          <a:off x="114300" y="20402550"/>
          <a:ext cx="485775" cy="4667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53</xdr:row>
      <xdr:rowOff>0</xdr:rowOff>
    </xdr:from>
    <xdr:to>
      <xdr:col>26</xdr:col>
      <xdr:colOff>0</xdr:colOff>
      <xdr:row>53</xdr:row>
      <xdr:rowOff>0</xdr:rowOff>
    </xdr:to>
    <xdr:sp>
      <xdr:nvSpPr>
        <xdr:cNvPr id="253" name="Line 6"/>
        <xdr:cNvSpPr>
          <a:spLocks/>
        </xdr:cNvSpPr>
      </xdr:nvSpPr>
      <xdr:spPr>
        <a:xfrm>
          <a:off x="4867275" y="2123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95</xdr:row>
      <xdr:rowOff>0</xdr:rowOff>
    </xdr:from>
    <xdr:to>
      <xdr:col>26</xdr:col>
      <xdr:colOff>0</xdr:colOff>
      <xdr:row>95</xdr:row>
      <xdr:rowOff>0</xdr:rowOff>
    </xdr:to>
    <xdr:sp>
      <xdr:nvSpPr>
        <xdr:cNvPr id="254" name="Line 135"/>
        <xdr:cNvSpPr>
          <a:spLocks/>
        </xdr:cNvSpPr>
      </xdr:nvSpPr>
      <xdr:spPr>
        <a:xfrm>
          <a:off x="4867275" y="39519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89</xdr:row>
      <xdr:rowOff>0</xdr:rowOff>
    </xdr:from>
    <xdr:to>
      <xdr:col>57</xdr:col>
      <xdr:colOff>0</xdr:colOff>
      <xdr:row>89</xdr:row>
      <xdr:rowOff>0</xdr:rowOff>
    </xdr:to>
    <xdr:sp>
      <xdr:nvSpPr>
        <xdr:cNvPr id="255" name="Line 4145"/>
        <xdr:cNvSpPr>
          <a:spLocks/>
        </xdr:cNvSpPr>
      </xdr:nvSpPr>
      <xdr:spPr>
        <a:xfrm>
          <a:off x="107727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89</xdr:row>
      <xdr:rowOff>0</xdr:rowOff>
    </xdr:from>
    <xdr:to>
      <xdr:col>60</xdr:col>
      <xdr:colOff>0</xdr:colOff>
      <xdr:row>89</xdr:row>
      <xdr:rowOff>0</xdr:rowOff>
    </xdr:to>
    <xdr:sp>
      <xdr:nvSpPr>
        <xdr:cNvPr id="256" name="Line 4146"/>
        <xdr:cNvSpPr>
          <a:spLocks/>
        </xdr:cNvSpPr>
      </xdr:nvSpPr>
      <xdr:spPr>
        <a:xfrm>
          <a:off x="11344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89</xdr:row>
      <xdr:rowOff>0</xdr:rowOff>
    </xdr:from>
    <xdr:to>
      <xdr:col>57</xdr:col>
      <xdr:colOff>0</xdr:colOff>
      <xdr:row>89</xdr:row>
      <xdr:rowOff>0</xdr:rowOff>
    </xdr:to>
    <xdr:sp>
      <xdr:nvSpPr>
        <xdr:cNvPr id="257" name="Line 4148"/>
        <xdr:cNvSpPr>
          <a:spLocks/>
        </xdr:cNvSpPr>
      </xdr:nvSpPr>
      <xdr:spPr>
        <a:xfrm>
          <a:off x="107727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89</xdr:row>
      <xdr:rowOff>0</xdr:rowOff>
    </xdr:from>
    <xdr:to>
      <xdr:col>60</xdr:col>
      <xdr:colOff>0</xdr:colOff>
      <xdr:row>89</xdr:row>
      <xdr:rowOff>0</xdr:rowOff>
    </xdr:to>
    <xdr:sp>
      <xdr:nvSpPr>
        <xdr:cNvPr id="258" name="Line 4149"/>
        <xdr:cNvSpPr>
          <a:spLocks/>
        </xdr:cNvSpPr>
      </xdr:nvSpPr>
      <xdr:spPr>
        <a:xfrm>
          <a:off x="11344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89</xdr:row>
      <xdr:rowOff>0</xdr:rowOff>
    </xdr:from>
    <xdr:to>
      <xdr:col>7</xdr:col>
      <xdr:colOff>95250</xdr:colOff>
      <xdr:row>89</xdr:row>
      <xdr:rowOff>0</xdr:rowOff>
    </xdr:to>
    <xdr:sp>
      <xdr:nvSpPr>
        <xdr:cNvPr id="259" name="Text Box 4150"/>
        <xdr:cNvSpPr txBox="1">
          <a:spLocks noChangeArrowheads="1"/>
        </xdr:cNvSpPr>
      </xdr:nvSpPr>
      <xdr:spPr>
        <a:xfrm>
          <a:off x="904875" y="3693795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89</xdr:row>
      <xdr:rowOff>0</xdr:rowOff>
    </xdr:from>
    <xdr:to>
      <xdr:col>7</xdr:col>
      <xdr:colOff>0</xdr:colOff>
      <xdr:row>89</xdr:row>
      <xdr:rowOff>0</xdr:rowOff>
    </xdr:to>
    <xdr:sp>
      <xdr:nvSpPr>
        <xdr:cNvPr id="260" name="Text Box 4151"/>
        <xdr:cNvSpPr txBox="1">
          <a:spLocks noChangeArrowheads="1"/>
        </xdr:cNvSpPr>
      </xdr:nvSpPr>
      <xdr:spPr>
        <a:xfrm>
          <a:off x="904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89</xdr:row>
      <xdr:rowOff>0</xdr:rowOff>
    </xdr:from>
    <xdr:to>
      <xdr:col>17</xdr:col>
      <xdr:colOff>0</xdr:colOff>
      <xdr:row>89</xdr:row>
      <xdr:rowOff>0</xdr:rowOff>
    </xdr:to>
    <xdr:sp>
      <xdr:nvSpPr>
        <xdr:cNvPr id="261" name="Text Box 4152"/>
        <xdr:cNvSpPr txBox="1">
          <a:spLocks noChangeArrowheads="1"/>
        </xdr:cNvSpPr>
      </xdr:nvSpPr>
      <xdr:spPr>
        <a:xfrm>
          <a:off x="2809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89</xdr:row>
      <xdr:rowOff>0</xdr:rowOff>
    </xdr:from>
    <xdr:to>
      <xdr:col>7</xdr:col>
      <xdr:colOff>95250</xdr:colOff>
      <xdr:row>89</xdr:row>
      <xdr:rowOff>0</xdr:rowOff>
    </xdr:to>
    <xdr:sp>
      <xdr:nvSpPr>
        <xdr:cNvPr id="262" name="Text Box 4153"/>
        <xdr:cNvSpPr txBox="1">
          <a:spLocks noChangeArrowheads="1"/>
        </xdr:cNvSpPr>
      </xdr:nvSpPr>
      <xdr:spPr>
        <a:xfrm>
          <a:off x="904875" y="3693795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89</xdr:row>
      <xdr:rowOff>0</xdr:rowOff>
    </xdr:from>
    <xdr:to>
      <xdr:col>7</xdr:col>
      <xdr:colOff>0</xdr:colOff>
      <xdr:row>89</xdr:row>
      <xdr:rowOff>0</xdr:rowOff>
    </xdr:to>
    <xdr:sp>
      <xdr:nvSpPr>
        <xdr:cNvPr id="263" name="Text Box 4154"/>
        <xdr:cNvSpPr txBox="1">
          <a:spLocks noChangeArrowheads="1"/>
        </xdr:cNvSpPr>
      </xdr:nvSpPr>
      <xdr:spPr>
        <a:xfrm>
          <a:off x="904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89</xdr:row>
      <xdr:rowOff>0</xdr:rowOff>
    </xdr:from>
    <xdr:to>
      <xdr:col>17</xdr:col>
      <xdr:colOff>0</xdr:colOff>
      <xdr:row>89</xdr:row>
      <xdr:rowOff>0</xdr:rowOff>
    </xdr:to>
    <xdr:sp>
      <xdr:nvSpPr>
        <xdr:cNvPr id="264" name="Text Box 4155"/>
        <xdr:cNvSpPr txBox="1">
          <a:spLocks noChangeArrowheads="1"/>
        </xdr:cNvSpPr>
      </xdr:nvSpPr>
      <xdr:spPr>
        <a:xfrm>
          <a:off x="2809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89</xdr:row>
      <xdr:rowOff>0</xdr:rowOff>
    </xdr:from>
    <xdr:to>
      <xdr:col>7</xdr:col>
      <xdr:colOff>95250</xdr:colOff>
      <xdr:row>89</xdr:row>
      <xdr:rowOff>0</xdr:rowOff>
    </xdr:to>
    <xdr:sp>
      <xdr:nvSpPr>
        <xdr:cNvPr id="265" name="Text Box 4156"/>
        <xdr:cNvSpPr txBox="1">
          <a:spLocks noChangeArrowheads="1"/>
        </xdr:cNvSpPr>
      </xdr:nvSpPr>
      <xdr:spPr>
        <a:xfrm>
          <a:off x="904875" y="3693795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89</xdr:row>
      <xdr:rowOff>0</xdr:rowOff>
    </xdr:from>
    <xdr:to>
      <xdr:col>7</xdr:col>
      <xdr:colOff>0</xdr:colOff>
      <xdr:row>89</xdr:row>
      <xdr:rowOff>0</xdr:rowOff>
    </xdr:to>
    <xdr:sp>
      <xdr:nvSpPr>
        <xdr:cNvPr id="266" name="Text Box 4157"/>
        <xdr:cNvSpPr txBox="1">
          <a:spLocks noChangeArrowheads="1"/>
        </xdr:cNvSpPr>
      </xdr:nvSpPr>
      <xdr:spPr>
        <a:xfrm>
          <a:off x="904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89</xdr:row>
      <xdr:rowOff>0</xdr:rowOff>
    </xdr:from>
    <xdr:to>
      <xdr:col>17</xdr:col>
      <xdr:colOff>0</xdr:colOff>
      <xdr:row>89</xdr:row>
      <xdr:rowOff>0</xdr:rowOff>
    </xdr:to>
    <xdr:sp>
      <xdr:nvSpPr>
        <xdr:cNvPr id="267" name="Text Box 4158"/>
        <xdr:cNvSpPr txBox="1">
          <a:spLocks noChangeArrowheads="1"/>
        </xdr:cNvSpPr>
      </xdr:nvSpPr>
      <xdr:spPr>
        <a:xfrm>
          <a:off x="2809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89</xdr:row>
      <xdr:rowOff>0</xdr:rowOff>
    </xdr:from>
    <xdr:to>
      <xdr:col>7</xdr:col>
      <xdr:colOff>95250</xdr:colOff>
      <xdr:row>89</xdr:row>
      <xdr:rowOff>0</xdr:rowOff>
    </xdr:to>
    <xdr:sp>
      <xdr:nvSpPr>
        <xdr:cNvPr id="268" name="Text Box 4159"/>
        <xdr:cNvSpPr txBox="1">
          <a:spLocks noChangeArrowheads="1"/>
        </xdr:cNvSpPr>
      </xdr:nvSpPr>
      <xdr:spPr>
        <a:xfrm>
          <a:off x="904875" y="3693795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89</xdr:row>
      <xdr:rowOff>0</xdr:rowOff>
    </xdr:from>
    <xdr:to>
      <xdr:col>7</xdr:col>
      <xdr:colOff>0</xdr:colOff>
      <xdr:row>89</xdr:row>
      <xdr:rowOff>0</xdr:rowOff>
    </xdr:to>
    <xdr:sp>
      <xdr:nvSpPr>
        <xdr:cNvPr id="269" name="Text Box 4160"/>
        <xdr:cNvSpPr txBox="1">
          <a:spLocks noChangeArrowheads="1"/>
        </xdr:cNvSpPr>
      </xdr:nvSpPr>
      <xdr:spPr>
        <a:xfrm>
          <a:off x="904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89</xdr:row>
      <xdr:rowOff>0</xdr:rowOff>
    </xdr:from>
    <xdr:to>
      <xdr:col>17</xdr:col>
      <xdr:colOff>0</xdr:colOff>
      <xdr:row>89</xdr:row>
      <xdr:rowOff>0</xdr:rowOff>
    </xdr:to>
    <xdr:sp>
      <xdr:nvSpPr>
        <xdr:cNvPr id="270" name="Text Box 4161"/>
        <xdr:cNvSpPr txBox="1">
          <a:spLocks noChangeArrowheads="1"/>
        </xdr:cNvSpPr>
      </xdr:nvSpPr>
      <xdr:spPr>
        <a:xfrm>
          <a:off x="2809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89</xdr:row>
      <xdr:rowOff>0</xdr:rowOff>
    </xdr:from>
    <xdr:to>
      <xdr:col>7</xdr:col>
      <xdr:colOff>95250</xdr:colOff>
      <xdr:row>89</xdr:row>
      <xdr:rowOff>0</xdr:rowOff>
    </xdr:to>
    <xdr:sp>
      <xdr:nvSpPr>
        <xdr:cNvPr id="271" name="Text Box 4162"/>
        <xdr:cNvSpPr txBox="1">
          <a:spLocks noChangeArrowheads="1"/>
        </xdr:cNvSpPr>
      </xdr:nvSpPr>
      <xdr:spPr>
        <a:xfrm>
          <a:off x="904875" y="3693795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89</xdr:row>
      <xdr:rowOff>0</xdr:rowOff>
    </xdr:from>
    <xdr:to>
      <xdr:col>7</xdr:col>
      <xdr:colOff>0</xdr:colOff>
      <xdr:row>89</xdr:row>
      <xdr:rowOff>0</xdr:rowOff>
    </xdr:to>
    <xdr:sp>
      <xdr:nvSpPr>
        <xdr:cNvPr id="272" name="Text Box 4163"/>
        <xdr:cNvSpPr txBox="1">
          <a:spLocks noChangeArrowheads="1"/>
        </xdr:cNvSpPr>
      </xdr:nvSpPr>
      <xdr:spPr>
        <a:xfrm>
          <a:off x="904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89</xdr:row>
      <xdr:rowOff>0</xdr:rowOff>
    </xdr:from>
    <xdr:to>
      <xdr:col>17</xdr:col>
      <xdr:colOff>0</xdr:colOff>
      <xdr:row>89</xdr:row>
      <xdr:rowOff>0</xdr:rowOff>
    </xdr:to>
    <xdr:sp>
      <xdr:nvSpPr>
        <xdr:cNvPr id="273" name="Text Box 4164"/>
        <xdr:cNvSpPr txBox="1">
          <a:spLocks noChangeArrowheads="1"/>
        </xdr:cNvSpPr>
      </xdr:nvSpPr>
      <xdr:spPr>
        <a:xfrm>
          <a:off x="2809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89</xdr:row>
      <xdr:rowOff>0</xdr:rowOff>
    </xdr:from>
    <xdr:to>
      <xdr:col>7</xdr:col>
      <xdr:colOff>95250</xdr:colOff>
      <xdr:row>89</xdr:row>
      <xdr:rowOff>0</xdr:rowOff>
    </xdr:to>
    <xdr:sp>
      <xdr:nvSpPr>
        <xdr:cNvPr id="274" name="Text Box 4165"/>
        <xdr:cNvSpPr txBox="1">
          <a:spLocks noChangeArrowheads="1"/>
        </xdr:cNvSpPr>
      </xdr:nvSpPr>
      <xdr:spPr>
        <a:xfrm>
          <a:off x="904875" y="3693795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89</xdr:row>
      <xdr:rowOff>0</xdr:rowOff>
    </xdr:from>
    <xdr:to>
      <xdr:col>7</xdr:col>
      <xdr:colOff>0</xdr:colOff>
      <xdr:row>89</xdr:row>
      <xdr:rowOff>0</xdr:rowOff>
    </xdr:to>
    <xdr:sp>
      <xdr:nvSpPr>
        <xdr:cNvPr id="275" name="Text Box 4166"/>
        <xdr:cNvSpPr txBox="1">
          <a:spLocks noChangeArrowheads="1"/>
        </xdr:cNvSpPr>
      </xdr:nvSpPr>
      <xdr:spPr>
        <a:xfrm>
          <a:off x="904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89</xdr:row>
      <xdr:rowOff>0</xdr:rowOff>
    </xdr:from>
    <xdr:to>
      <xdr:col>17</xdr:col>
      <xdr:colOff>0</xdr:colOff>
      <xdr:row>89</xdr:row>
      <xdr:rowOff>0</xdr:rowOff>
    </xdr:to>
    <xdr:sp>
      <xdr:nvSpPr>
        <xdr:cNvPr id="276" name="Text Box 4167"/>
        <xdr:cNvSpPr txBox="1">
          <a:spLocks noChangeArrowheads="1"/>
        </xdr:cNvSpPr>
      </xdr:nvSpPr>
      <xdr:spPr>
        <a:xfrm>
          <a:off x="2809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89</xdr:row>
      <xdr:rowOff>0</xdr:rowOff>
    </xdr:from>
    <xdr:to>
      <xdr:col>7</xdr:col>
      <xdr:colOff>95250</xdr:colOff>
      <xdr:row>89</xdr:row>
      <xdr:rowOff>0</xdr:rowOff>
    </xdr:to>
    <xdr:sp>
      <xdr:nvSpPr>
        <xdr:cNvPr id="277" name="Text Box 4168"/>
        <xdr:cNvSpPr txBox="1">
          <a:spLocks noChangeArrowheads="1"/>
        </xdr:cNvSpPr>
      </xdr:nvSpPr>
      <xdr:spPr>
        <a:xfrm>
          <a:off x="904875" y="3693795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89</xdr:row>
      <xdr:rowOff>0</xdr:rowOff>
    </xdr:from>
    <xdr:to>
      <xdr:col>7</xdr:col>
      <xdr:colOff>0</xdr:colOff>
      <xdr:row>89</xdr:row>
      <xdr:rowOff>0</xdr:rowOff>
    </xdr:to>
    <xdr:sp>
      <xdr:nvSpPr>
        <xdr:cNvPr id="278" name="Text Box 4169"/>
        <xdr:cNvSpPr txBox="1">
          <a:spLocks noChangeArrowheads="1"/>
        </xdr:cNvSpPr>
      </xdr:nvSpPr>
      <xdr:spPr>
        <a:xfrm>
          <a:off x="904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89</xdr:row>
      <xdr:rowOff>0</xdr:rowOff>
    </xdr:from>
    <xdr:to>
      <xdr:col>17</xdr:col>
      <xdr:colOff>0</xdr:colOff>
      <xdr:row>89</xdr:row>
      <xdr:rowOff>0</xdr:rowOff>
    </xdr:to>
    <xdr:sp>
      <xdr:nvSpPr>
        <xdr:cNvPr id="279" name="Text Box 4170"/>
        <xdr:cNvSpPr txBox="1">
          <a:spLocks noChangeArrowheads="1"/>
        </xdr:cNvSpPr>
      </xdr:nvSpPr>
      <xdr:spPr>
        <a:xfrm>
          <a:off x="2809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89</xdr:row>
      <xdr:rowOff>0</xdr:rowOff>
    </xdr:from>
    <xdr:to>
      <xdr:col>7</xdr:col>
      <xdr:colOff>95250</xdr:colOff>
      <xdr:row>89</xdr:row>
      <xdr:rowOff>0</xdr:rowOff>
    </xdr:to>
    <xdr:sp>
      <xdr:nvSpPr>
        <xdr:cNvPr id="280" name="Text Box 4171"/>
        <xdr:cNvSpPr txBox="1">
          <a:spLocks noChangeArrowheads="1"/>
        </xdr:cNvSpPr>
      </xdr:nvSpPr>
      <xdr:spPr>
        <a:xfrm>
          <a:off x="904875" y="3693795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89</xdr:row>
      <xdr:rowOff>0</xdr:rowOff>
    </xdr:from>
    <xdr:to>
      <xdr:col>7</xdr:col>
      <xdr:colOff>0</xdr:colOff>
      <xdr:row>89</xdr:row>
      <xdr:rowOff>0</xdr:rowOff>
    </xdr:to>
    <xdr:sp>
      <xdr:nvSpPr>
        <xdr:cNvPr id="281" name="Text Box 4172"/>
        <xdr:cNvSpPr txBox="1">
          <a:spLocks noChangeArrowheads="1"/>
        </xdr:cNvSpPr>
      </xdr:nvSpPr>
      <xdr:spPr>
        <a:xfrm>
          <a:off x="904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89</xdr:row>
      <xdr:rowOff>0</xdr:rowOff>
    </xdr:from>
    <xdr:to>
      <xdr:col>17</xdr:col>
      <xdr:colOff>0</xdr:colOff>
      <xdr:row>89</xdr:row>
      <xdr:rowOff>0</xdr:rowOff>
    </xdr:to>
    <xdr:sp>
      <xdr:nvSpPr>
        <xdr:cNvPr id="282" name="Text Box 4173"/>
        <xdr:cNvSpPr txBox="1">
          <a:spLocks noChangeArrowheads="1"/>
        </xdr:cNvSpPr>
      </xdr:nvSpPr>
      <xdr:spPr>
        <a:xfrm>
          <a:off x="2809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89</xdr:row>
      <xdr:rowOff>0</xdr:rowOff>
    </xdr:from>
    <xdr:to>
      <xdr:col>7</xdr:col>
      <xdr:colOff>95250</xdr:colOff>
      <xdr:row>89</xdr:row>
      <xdr:rowOff>0</xdr:rowOff>
    </xdr:to>
    <xdr:sp>
      <xdr:nvSpPr>
        <xdr:cNvPr id="283" name="Text Box 4174"/>
        <xdr:cNvSpPr txBox="1">
          <a:spLocks noChangeArrowheads="1"/>
        </xdr:cNvSpPr>
      </xdr:nvSpPr>
      <xdr:spPr>
        <a:xfrm>
          <a:off x="904875" y="3693795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89</xdr:row>
      <xdr:rowOff>0</xdr:rowOff>
    </xdr:from>
    <xdr:to>
      <xdr:col>7</xdr:col>
      <xdr:colOff>0</xdr:colOff>
      <xdr:row>89</xdr:row>
      <xdr:rowOff>0</xdr:rowOff>
    </xdr:to>
    <xdr:sp>
      <xdr:nvSpPr>
        <xdr:cNvPr id="284" name="Text Box 4175"/>
        <xdr:cNvSpPr txBox="1">
          <a:spLocks noChangeArrowheads="1"/>
        </xdr:cNvSpPr>
      </xdr:nvSpPr>
      <xdr:spPr>
        <a:xfrm>
          <a:off x="904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89</xdr:row>
      <xdr:rowOff>0</xdr:rowOff>
    </xdr:from>
    <xdr:to>
      <xdr:col>17</xdr:col>
      <xdr:colOff>0</xdr:colOff>
      <xdr:row>89</xdr:row>
      <xdr:rowOff>0</xdr:rowOff>
    </xdr:to>
    <xdr:sp>
      <xdr:nvSpPr>
        <xdr:cNvPr id="285" name="Text Box 4176"/>
        <xdr:cNvSpPr txBox="1">
          <a:spLocks noChangeArrowheads="1"/>
        </xdr:cNvSpPr>
      </xdr:nvSpPr>
      <xdr:spPr>
        <a:xfrm>
          <a:off x="2809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89</xdr:row>
      <xdr:rowOff>0</xdr:rowOff>
    </xdr:from>
    <xdr:to>
      <xdr:col>7</xdr:col>
      <xdr:colOff>95250</xdr:colOff>
      <xdr:row>89</xdr:row>
      <xdr:rowOff>0</xdr:rowOff>
    </xdr:to>
    <xdr:sp>
      <xdr:nvSpPr>
        <xdr:cNvPr id="286" name="Text Box 4177"/>
        <xdr:cNvSpPr txBox="1">
          <a:spLocks noChangeArrowheads="1"/>
        </xdr:cNvSpPr>
      </xdr:nvSpPr>
      <xdr:spPr>
        <a:xfrm>
          <a:off x="904875" y="3693795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89</xdr:row>
      <xdr:rowOff>0</xdr:rowOff>
    </xdr:from>
    <xdr:to>
      <xdr:col>7</xdr:col>
      <xdr:colOff>0</xdr:colOff>
      <xdr:row>89</xdr:row>
      <xdr:rowOff>0</xdr:rowOff>
    </xdr:to>
    <xdr:sp>
      <xdr:nvSpPr>
        <xdr:cNvPr id="287" name="Text Box 4178"/>
        <xdr:cNvSpPr txBox="1">
          <a:spLocks noChangeArrowheads="1"/>
        </xdr:cNvSpPr>
      </xdr:nvSpPr>
      <xdr:spPr>
        <a:xfrm>
          <a:off x="904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89</xdr:row>
      <xdr:rowOff>0</xdr:rowOff>
    </xdr:from>
    <xdr:to>
      <xdr:col>17</xdr:col>
      <xdr:colOff>0</xdr:colOff>
      <xdr:row>89</xdr:row>
      <xdr:rowOff>0</xdr:rowOff>
    </xdr:to>
    <xdr:sp>
      <xdr:nvSpPr>
        <xdr:cNvPr id="288" name="Text Box 4179"/>
        <xdr:cNvSpPr txBox="1">
          <a:spLocks noChangeArrowheads="1"/>
        </xdr:cNvSpPr>
      </xdr:nvSpPr>
      <xdr:spPr>
        <a:xfrm>
          <a:off x="2809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58</xdr:col>
      <xdr:colOff>0</xdr:colOff>
      <xdr:row>89</xdr:row>
      <xdr:rowOff>0</xdr:rowOff>
    </xdr:from>
    <xdr:to>
      <xdr:col>58</xdr:col>
      <xdr:colOff>0</xdr:colOff>
      <xdr:row>89</xdr:row>
      <xdr:rowOff>0</xdr:rowOff>
    </xdr:to>
    <xdr:sp>
      <xdr:nvSpPr>
        <xdr:cNvPr id="289" name="Line 4180"/>
        <xdr:cNvSpPr>
          <a:spLocks/>
        </xdr:cNvSpPr>
      </xdr:nvSpPr>
      <xdr:spPr>
        <a:xfrm>
          <a:off x="10963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89</xdr:row>
      <xdr:rowOff>0</xdr:rowOff>
    </xdr:from>
    <xdr:to>
      <xdr:col>57</xdr:col>
      <xdr:colOff>0</xdr:colOff>
      <xdr:row>89</xdr:row>
      <xdr:rowOff>0</xdr:rowOff>
    </xdr:to>
    <xdr:sp>
      <xdr:nvSpPr>
        <xdr:cNvPr id="290" name="Line 4181"/>
        <xdr:cNvSpPr>
          <a:spLocks/>
        </xdr:cNvSpPr>
      </xdr:nvSpPr>
      <xdr:spPr>
        <a:xfrm>
          <a:off x="107727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89</xdr:row>
      <xdr:rowOff>0</xdr:rowOff>
    </xdr:from>
    <xdr:to>
      <xdr:col>60</xdr:col>
      <xdr:colOff>0</xdr:colOff>
      <xdr:row>89</xdr:row>
      <xdr:rowOff>0</xdr:rowOff>
    </xdr:to>
    <xdr:sp>
      <xdr:nvSpPr>
        <xdr:cNvPr id="291" name="Line 4182"/>
        <xdr:cNvSpPr>
          <a:spLocks/>
        </xdr:cNvSpPr>
      </xdr:nvSpPr>
      <xdr:spPr>
        <a:xfrm>
          <a:off x="11344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89</xdr:row>
      <xdr:rowOff>0</xdr:rowOff>
    </xdr:from>
    <xdr:to>
      <xdr:col>58</xdr:col>
      <xdr:colOff>0</xdr:colOff>
      <xdr:row>89</xdr:row>
      <xdr:rowOff>0</xdr:rowOff>
    </xdr:to>
    <xdr:sp>
      <xdr:nvSpPr>
        <xdr:cNvPr id="292" name="Line 4183"/>
        <xdr:cNvSpPr>
          <a:spLocks/>
        </xdr:cNvSpPr>
      </xdr:nvSpPr>
      <xdr:spPr>
        <a:xfrm>
          <a:off x="10963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89</xdr:row>
      <xdr:rowOff>0</xdr:rowOff>
    </xdr:from>
    <xdr:to>
      <xdr:col>57</xdr:col>
      <xdr:colOff>0</xdr:colOff>
      <xdr:row>89</xdr:row>
      <xdr:rowOff>0</xdr:rowOff>
    </xdr:to>
    <xdr:sp>
      <xdr:nvSpPr>
        <xdr:cNvPr id="293" name="Line 4184"/>
        <xdr:cNvSpPr>
          <a:spLocks/>
        </xdr:cNvSpPr>
      </xdr:nvSpPr>
      <xdr:spPr>
        <a:xfrm>
          <a:off x="107727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89</xdr:row>
      <xdr:rowOff>0</xdr:rowOff>
    </xdr:from>
    <xdr:to>
      <xdr:col>60</xdr:col>
      <xdr:colOff>0</xdr:colOff>
      <xdr:row>89</xdr:row>
      <xdr:rowOff>0</xdr:rowOff>
    </xdr:to>
    <xdr:sp>
      <xdr:nvSpPr>
        <xdr:cNvPr id="294" name="Line 4185"/>
        <xdr:cNvSpPr>
          <a:spLocks/>
        </xdr:cNvSpPr>
      </xdr:nvSpPr>
      <xdr:spPr>
        <a:xfrm>
          <a:off x="11344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89</xdr:row>
      <xdr:rowOff>0</xdr:rowOff>
    </xdr:from>
    <xdr:to>
      <xdr:col>58</xdr:col>
      <xdr:colOff>0</xdr:colOff>
      <xdr:row>89</xdr:row>
      <xdr:rowOff>0</xdr:rowOff>
    </xdr:to>
    <xdr:sp>
      <xdr:nvSpPr>
        <xdr:cNvPr id="295" name="Line 4186"/>
        <xdr:cNvSpPr>
          <a:spLocks/>
        </xdr:cNvSpPr>
      </xdr:nvSpPr>
      <xdr:spPr>
        <a:xfrm>
          <a:off x="10963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89</xdr:row>
      <xdr:rowOff>0</xdr:rowOff>
    </xdr:from>
    <xdr:to>
      <xdr:col>57</xdr:col>
      <xdr:colOff>0</xdr:colOff>
      <xdr:row>89</xdr:row>
      <xdr:rowOff>0</xdr:rowOff>
    </xdr:to>
    <xdr:sp>
      <xdr:nvSpPr>
        <xdr:cNvPr id="296" name="Line 4187"/>
        <xdr:cNvSpPr>
          <a:spLocks/>
        </xdr:cNvSpPr>
      </xdr:nvSpPr>
      <xdr:spPr>
        <a:xfrm>
          <a:off x="107727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89</xdr:row>
      <xdr:rowOff>0</xdr:rowOff>
    </xdr:from>
    <xdr:to>
      <xdr:col>60</xdr:col>
      <xdr:colOff>0</xdr:colOff>
      <xdr:row>89</xdr:row>
      <xdr:rowOff>0</xdr:rowOff>
    </xdr:to>
    <xdr:sp>
      <xdr:nvSpPr>
        <xdr:cNvPr id="297" name="Line 4188"/>
        <xdr:cNvSpPr>
          <a:spLocks/>
        </xdr:cNvSpPr>
      </xdr:nvSpPr>
      <xdr:spPr>
        <a:xfrm>
          <a:off x="11344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89</xdr:row>
      <xdr:rowOff>0</xdr:rowOff>
    </xdr:from>
    <xdr:to>
      <xdr:col>58</xdr:col>
      <xdr:colOff>0</xdr:colOff>
      <xdr:row>89</xdr:row>
      <xdr:rowOff>0</xdr:rowOff>
    </xdr:to>
    <xdr:sp>
      <xdr:nvSpPr>
        <xdr:cNvPr id="298" name="Line 4189"/>
        <xdr:cNvSpPr>
          <a:spLocks/>
        </xdr:cNvSpPr>
      </xdr:nvSpPr>
      <xdr:spPr>
        <a:xfrm>
          <a:off x="10963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89</xdr:row>
      <xdr:rowOff>0</xdr:rowOff>
    </xdr:from>
    <xdr:to>
      <xdr:col>57</xdr:col>
      <xdr:colOff>0</xdr:colOff>
      <xdr:row>89</xdr:row>
      <xdr:rowOff>0</xdr:rowOff>
    </xdr:to>
    <xdr:sp>
      <xdr:nvSpPr>
        <xdr:cNvPr id="299" name="Line 4190"/>
        <xdr:cNvSpPr>
          <a:spLocks/>
        </xdr:cNvSpPr>
      </xdr:nvSpPr>
      <xdr:spPr>
        <a:xfrm>
          <a:off x="107727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89</xdr:row>
      <xdr:rowOff>0</xdr:rowOff>
    </xdr:from>
    <xdr:to>
      <xdr:col>60</xdr:col>
      <xdr:colOff>0</xdr:colOff>
      <xdr:row>89</xdr:row>
      <xdr:rowOff>0</xdr:rowOff>
    </xdr:to>
    <xdr:sp>
      <xdr:nvSpPr>
        <xdr:cNvPr id="300" name="Line 4191"/>
        <xdr:cNvSpPr>
          <a:spLocks/>
        </xdr:cNvSpPr>
      </xdr:nvSpPr>
      <xdr:spPr>
        <a:xfrm>
          <a:off x="11344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89</xdr:row>
      <xdr:rowOff>0</xdr:rowOff>
    </xdr:from>
    <xdr:to>
      <xdr:col>58</xdr:col>
      <xdr:colOff>0</xdr:colOff>
      <xdr:row>89</xdr:row>
      <xdr:rowOff>0</xdr:rowOff>
    </xdr:to>
    <xdr:sp>
      <xdr:nvSpPr>
        <xdr:cNvPr id="301" name="Line 4192"/>
        <xdr:cNvSpPr>
          <a:spLocks/>
        </xdr:cNvSpPr>
      </xdr:nvSpPr>
      <xdr:spPr>
        <a:xfrm>
          <a:off x="10963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89</xdr:row>
      <xdr:rowOff>0</xdr:rowOff>
    </xdr:from>
    <xdr:to>
      <xdr:col>57</xdr:col>
      <xdr:colOff>0</xdr:colOff>
      <xdr:row>89</xdr:row>
      <xdr:rowOff>0</xdr:rowOff>
    </xdr:to>
    <xdr:sp>
      <xdr:nvSpPr>
        <xdr:cNvPr id="302" name="Line 4193"/>
        <xdr:cNvSpPr>
          <a:spLocks/>
        </xdr:cNvSpPr>
      </xdr:nvSpPr>
      <xdr:spPr>
        <a:xfrm>
          <a:off x="107727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89</xdr:row>
      <xdr:rowOff>0</xdr:rowOff>
    </xdr:from>
    <xdr:to>
      <xdr:col>60</xdr:col>
      <xdr:colOff>0</xdr:colOff>
      <xdr:row>89</xdr:row>
      <xdr:rowOff>0</xdr:rowOff>
    </xdr:to>
    <xdr:sp>
      <xdr:nvSpPr>
        <xdr:cNvPr id="303" name="Line 4194"/>
        <xdr:cNvSpPr>
          <a:spLocks/>
        </xdr:cNvSpPr>
      </xdr:nvSpPr>
      <xdr:spPr>
        <a:xfrm>
          <a:off x="11344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89</xdr:row>
      <xdr:rowOff>0</xdr:rowOff>
    </xdr:from>
    <xdr:to>
      <xdr:col>58</xdr:col>
      <xdr:colOff>0</xdr:colOff>
      <xdr:row>89</xdr:row>
      <xdr:rowOff>0</xdr:rowOff>
    </xdr:to>
    <xdr:sp>
      <xdr:nvSpPr>
        <xdr:cNvPr id="304" name="Line 4195"/>
        <xdr:cNvSpPr>
          <a:spLocks/>
        </xdr:cNvSpPr>
      </xdr:nvSpPr>
      <xdr:spPr>
        <a:xfrm>
          <a:off x="10963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89</xdr:row>
      <xdr:rowOff>0</xdr:rowOff>
    </xdr:from>
    <xdr:to>
      <xdr:col>57</xdr:col>
      <xdr:colOff>0</xdr:colOff>
      <xdr:row>89</xdr:row>
      <xdr:rowOff>0</xdr:rowOff>
    </xdr:to>
    <xdr:sp>
      <xdr:nvSpPr>
        <xdr:cNvPr id="305" name="Line 4196"/>
        <xdr:cNvSpPr>
          <a:spLocks/>
        </xdr:cNvSpPr>
      </xdr:nvSpPr>
      <xdr:spPr>
        <a:xfrm>
          <a:off x="107727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89</xdr:row>
      <xdr:rowOff>0</xdr:rowOff>
    </xdr:from>
    <xdr:to>
      <xdr:col>60</xdr:col>
      <xdr:colOff>0</xdr:colOff>
      <xdr:row>89</xdr:row>
      <xdr:rowOff>0</xdr:rowOff>
    </xdr:to>
    <xdr:sp>
      <xdr:nvSpPr>
        <xdr:cNvPr id="306" name="Line 4197"/>
        <xdr:cNvSpPr>
          <a:spLocks/>
        </xdr:cNvSpPr>
      </xdr:nvSpPr>
      <xdr:spPr>
        <a:xfrm>
          <a:off x="11344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89</xdr:row>
      <xdr:rowOff>0</xdr:rowOff>
    </xdr:from>
    <xdr:to>
      <xdr:col>58</xdr:col>
      <xdr:colOff>0</xdr:colOff>
      <xdr:row>89</xdr:row>
      <xdr:rowOff>0</xdr:rowOff>
    </xdr:to>
    <xdr:sp>
      <xdr:nvSpPr>
        <xdr:cNvPr id="307" name="Line 4198"/>
        <xdr:cNvSpPr>
          <a:spLocks/>
        </xdr:cNvSpPr>
      </xdr:nvSpPr>
      <xdr:spPr>
        <a:xfrm>
          <a:off x="10963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53</xdr:row>
      <xdr:rowOff>0</xdr:rowOff>
    </xdr:from>
    <xdr:to>
      <xdr:col>37</xdr:col>
      <xdr:colOff>0</xdr:colOff>
      <xdr:row>53</xdr:row>
      <xdr:rowOff>0</xdr:rowOff>
    </xdr:to>
    <xdr:sp>
      <xdr:nvSpPr>
        <xdr:cNvPr id="308" name="Line 6"/>
        <xdr:cNvSpPr>
          <a:spLocks/>
        </xdr:cNvSpPr>
      </xdr:nvSpPr>
      <xdr:spPr>
        <a:xfrm>
          <a:off x="6962775" y="2123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95</xdr:row>
      <xdr:rowOff>0</xdr:rowOff>
    </xdr:from>
    <xdr:to>
      <xdr:col>36</xdr:col>
      <xdr:colOff>0</xdr:colOff>
      <xdr:row>95</xdr:row>
      <xdr:rowOff>0</xdr:rowOff>
    </xdr:to>
    <xdr:sp>
      <xdr:nvSpPr>
        <xdr:cNvPr id="309" name="Line 135"/>
        <xdr:cNvSpPr>
          <a:spLocks/>
        </xdr:cNvSpPr>
      </xdr:nvSpPr>
      <xdr:spPr>
        <a:xfrm>
          <a:off x="6772275" y="39519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53</xdr:row>
      <xdr:rowOff>0</xdr:rowOff>
    </xdr:from>
    <xdr:to>
      <xdr:col>44</xdr:col>
      <xdr:colOff>0</xdr:colOff>
      <xdr:row>53</xdr:row>
      <xdr:rowOff>0</xdr:rowOff>
    </xdr:to>
    <xdr:sp>
      <xdr:nvSpPr>
        <xdr:cNvPr id="310" name="Line 6"/>
        <xdr:cNvSpPr>
          <a:spLocks/>
        </xdr:cNvSpPr>
      </xdr:nvSpPr>
      <xdr:spPr>
        <a:xfrm>
          <a:off x="8296275" y="2123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95</xdr:row>
      <xdr:rowOff>0</xdr:rowOff>
    </xdr:from>
    <xdr:to>
      <xdr:col>44</xdr:col>
      <xdr:colOff>0</xdr:colOff>
      <xdr:row>95</xdr:row>
      <xdr:rowOff>0</xdr:rowOff>
    </xdr:to>
    <xdr:sp>
      <xdr:nvSpPr>
        <xdr:cNvPr id="311" name="Line 135"/>
        <xdr:cNvSpPr>
          <a:spLocks/>
        </xdr:cNvSpPr>
      </xdr:nvSpPr>
      <xdr:spPr>
        <a:xfrm>
          <a:off x="8296275" y="39519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53</xdr:row>
      <xdr:rowOff>0</xdr:rowOff>
    </xdr:from>
    <xdr:to>
      <xdr:col>50</xdr:col>
      <xdr:colOff>0</xdr:colOff>
      <xdr:row>53</xdr:row>
      <xdr:rowOff>0</xdr:rowOff>
    </xdr:to>
    <xdr:sp>
      <xdr:nvSpPr>
        <xdr:cNvPr id="312" name="Line 6"/>
        <xdr:cNvSpPr>
          <a:spLocks/>
        </xdr:cNvSpPr>
      </xdr:nvSpPr>
      <xdr:spPr>
        <a:xfrm>
          <a:off x="9439275" y="2123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95</xdr:row>
      <xdr:rowOff>0</xdr:rowOff>
    </xdr:from>
    <xdr:to>
      <xdr:col>50</xdr:col>
      <xdr:colOff>0</xdr:colOff>
      <xdr:row>95</xdr:row>
      <xdr:rowOff>0</xdr:rowOff>
    </xdr:to>
    <xdr:sp>
      <xdr:nvSpPr>
        <xdr:cNvPr id="313" name="Line 135"/>
        <xdr:cNvSpPr>
          <a:spLocks/>
        </xdr:cNvSpPr>
      </xdr:nvSpPr>
      <xdr:spPr>
        <a:xfrm>
          <a:off x="9439275" y="39519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59</xdr:row>
      <xdr:rowOff>0</xdr:rowOff>
    </xdr:from>
    <xdr:to>
      <xdr:col>20</xdr:col>
      <xdr:colOff>0</xdr:colOff>
      <xdr:row>62</xdr:row>
      <xdr:rowOff>0</xdr:rowOff>
    </xdr:to>
    <xdr:grpSp>
      <xdr:nvGrpSpPr>
        <xdr:cNvPr id="314" name="Group 4330"/>
        <xdr:cNvGrpSpPr>
          <a:grpSpLocks/>
        </xdr:cNvGrpSpPr>
      </xdr:nvGrpSpPr>
      <xdr:grpSpPr>
        <a:xfrm>
          <a:off x="3152775" y="23221950"/>
          <a:ext cx="571500" cy="1371600"/>
          <a:chOff x="331" y="295"/>
          <a:chExt cx="60" cy="144"/>
        </a:xfrm>
        <a:solidFill>
          <a:srgbClr val="FFFFFF"/>
        </a:solidFill>
      </xdr:grpSpPr>
    </xdr:grpSp>
    <xdr:clientData/>
  </xdr:twoCellAnchor>
  <xdr:twoCellAnchor>
    <xdr:from>
      <xdr:col>17</xdr:col>
      <xdr:colOff>0</xdr:colOff>
      <xdr:row>62</xdr:row>
      <xdr:rowOff>0</xdr:rowOff>
    </xdr:from>
    <xdr:to>
      <xdr:col>20</xdr:col>
      <xdr:colOff>0</xdr:colOff>
      <xdr:row>65</xdr:row>
      <xdr:rowOff>0</xdr:rowOff>
    </xdr:to>
    <xdr:grpSp>
      <xdr:nvGrpSpPr>
        <xdr:cNvPr id="318" name="Group 4334"/>
        <xdr:cNvGrpSpPr>
          <a:grpSpLocks/>
        </xdr:cNvGrpSpPr>
      </xdr:nvGrpSpPr>
      <xdr:grpSpPr>
        <a:xfrm>
          <a:off x="3152775" y="24593550"/>
          <a:ext cx="571500" cy="1371600"/>
          <a:chOff x="331" y="439"/>
          <a:chExt cx="60" cy="144"/>
        </a:xfrm>
        <a:solidFill>
          <a:srgbClr val="FFFFFF"/>
        </a:solidFill>
      </xdr:grpSpPr>
    </xdr:grpSp>
    <xdr:clientData/>
  </xdr:twoCellAnchor>
  <xdr:twoCellAnchor>
    <xdr:from>
      <xdr:col>17</xdr:col>
      <xdr:colOff>0</xdr:colOff>
      <xdr:row>65</xdr:row>
      <xdr:rowOff>0</xdr:rowOff>
    </xdr:from>
    <xdr:to>
      <xdr:col>20</xdr:col>
      <xdr:colOff>0</xdr:colOff>
      <xdr:row>68</xdr:row>
      <xdr:rowOff>0</xdr:rowOff>
    </xdr:to>
    <xdr:grpSp>
      <xdr:nvGrpSpPr>
        <xdr:cNvPr id="322" name="Group 4338"/>
        <xdr:cNvGrpSpPr>
          <a:grpSpLocks/>
        </xdr:cNvGrpSpPr>
      </xdr:nvGrpSpPr>
      <xdr:grpSpPr>
        <a:xfrm>
          <a:off x="3152775" y="25965150"/>
          <a:ext cx="571500" cy="1371600"/>
          <a:chOff x="331" y="583"/>
          <a:chExt cx="60" cy="144"/>
        </a:xfrm>
        <a:solidFill>
          <a:srgbClr val="FFFFFF"/>
        </a:solidFill>
      </xdr:grpSpPr>
    </xdr:grpSp>
    <xdr:clientData/>
  </xdr:twoCellAnchor>
  <xdr:twoCellAnchor>
    <xdr:from>
      <xdr:col>17</xdr:col>
      <xdr:colOff>0</xdr:colOff>
      <xdr:row>68</xdr:row>
      <xdr:rowOff>0</xdr:rowOff>
    </xdr:from>
    <xdr:to>
      <xdr:col>20</xdr:col>
      <xdr:colOff>0</xdr:colOff>
      <xdr:row>71</xdr:row>
      <xdr:rowOff>0</xdr:rowOff>
    </xdr:to>
    <xdr:grpSp>
      <xdr:nvGrpSpPr>
        <xdr:cNvPr id="326" name="Group 4342"/>
        <xdr:cNvGrpSpPr>
          <a:grpSpLocks/>
        </xdr:cNvGrpSpPr>
      </xdr:nvGrpSpPr>
      <xdr:grpSpPr>
        <a:xfrm>
          <a:off x="3152775" y="27336750"/>
          <a:ext cx="571500" cy="1371600"/>
          <a:chOff x="331" y="727"/>
          <a:chExt cx="60" cy="144"/>
        </a:xfrm>
        <a:solidFill>
          <a:srgbClr val="FFFFFF"/>
        </a:solidFill>
      </xdr:grpSpPr>
    </xdr:grpSp>
    <xdr:clientData/>
  </xdr:twoCellAnchor>
  <xdr:twoCellAnchor>
    <xdr:from>
      <xdr:col>17</xdr:col>
      <xdr:colOff>0</xdr:colOff>
      <xdr:row>74</xdr:row>
      <xdr:rowOff>0</xdr:rowOff>
    </xdr:from>
    <xdr:to>
      <xdr:col>20</xdr:col>
      <xdr:colOff>0</xdr:colOff>
      <xdr:row>77</xdr:row>
      <xdr:rowOff>0</xdr:rowOff>
    </xdr:to>
    <xdr:grpSp>
      <xdr:nvGrpSpPr>
        <xdr:cNvPr id="330" name="Group 4346"/>
        <xdr:cNvGrpSpPr>
          <a:grpSpLocks/>
        </xdr:cNvGrpSpPr>
      </xdr:nvGrpSpPr>
      <xdr:grpSpPr>
        <a:xfrm>
          <a:off x="3152775" y="30079950"/>
          <a:ext cx="571500" cy="1371600"/>
          <a:chOff x="331" y="1015"/>
          <a:chExt cx="60" cy="144"/>
        </a:xfrm>
        <a:solidFill>
          <a:srgbClr val="FFFFFF"/>
        </a:solidFill>
      </xdr:grpSpPr>
    </xdr:grpSp>
    <xdr:clientData/>
  </xdr:twoCellAnchor>
  <xdr:twoCellAnchor>
    <xdr:from>
      <xdr:col>17</xdr:col>
      <xdr:colOff>0</xdr:colOff>
      <xdr:row>83</xdr:row>
      <xdr:rowOff>0</xdr:rowOff>
    </xdr:from>
    <xdr:to>
      <xdr:col>20</xdr:col>
      <xdr:colOff>0</xdr:colOff>
      <xdr:row>86</xdr:row>
      <xdr:rowOff>0</xdr:rowOff>
    </xdr:to>
    <xdr:grpSp>
      <xdr:nvGrpSpPr>
        <xdr:cNvPr id="334" name="Group 4350"/>
        <xdr:cNvGrpSpPr>
          <a:grpSpLocks/>
        </xdr:cNvGrpSpPr>
      </xdr:nvGrpSpPr>
      <xdr:grpSpPr>
        <a:xfrm>
          <a:off x="3152775" y="34194750"/>
          <a:ext cx="571500" cy="1371600"/>
          <a:chOff x="331" y="1447"/>
          <a:chExt cx="60" cy="144"/>
        </a:xfrm>
        <a:solidFill>
          <a:srgbClr val="FFFFFF"/>
        </a:solidFill>
      </xdr:grpSpPr>
    </xdr:grpSp>
    <xdr:clientData/>
  </xdr:twoCellAnchor>
  <xdr:twoCellAnchor>
    <xdr:from>
      <xdr:col>17</xdr:col>
      <xdr:colOff>0</xdr:colOff>
      <xdr:row>77</xdr:row>
      <xdr:rowOff>0</xdr:rowOff>
    </xdr:from>
    <xdr:to>
      <xdr:col>20</xdr:col>
      <xdr:colOff>0</xdr:colOff>
      <xdr:row>80</xdr:row>
      <xdr:rowOff>0</xdr:rowOff>
    </xdr:to>
    <xdr:grpSp>
      <xdr:nvGrpSpPr>
        <xdr:cNvPr id="338" name="Group 4354"/>
        <xdr:cNvGrpSpPr>
          <a:grpSpLocks/>
        </xdr:cNvGrpSpPr>
      </xdr:nvGrpSpPr>
      <xdr:grpSpPr>
        <a:xfrm>
          <a:off x="3152775" y="31451550"/>
          <a:ext cx="571500" cy="1371600"/>
          <a:chOff x="331" y="1159"/>
          <a:chExt cx="60" cy="144"/>
        </a:xfrm>
        <a:solidFill>
          <a:srgbClr val="FFFFFF"/>
        </a:solidFill>
      </xdr:grpSpPr>
    </xdr:grpSp>
    <xdr:clientData/>
  </xdr:twoCellAnchor>
  <xdr:twoCellAnchor>
    <xdr:from>
      <xdr:col>17</xdr:col>
      <xdr:colOff>0</xdr:colOff>
      <xdr:row>80</xdr:row>
      <xdr:rowOff>0</xdr:rowOff>
    </xdr:from>
    <xdr:to>
      <xdr:col>20</xdr:col>
      <xdr:colOff>0</xdr:colOff>
      <xdr:row>83</xdr:row>
      <xdr:rowOff>0</xdr:rowOff>
    </xdr:to>
    <xdr:grpSp>
      <xdr:nvGrpSpPr>
        <xdr:cNvPr id="342" name="Group 4358"/>
        <xdr:cNvGrpSpPr>
          <a:grpSpLocks/>
        </xdr:cNvGrpSpPr>
      </xdr:nvGrpSpPr>
      <xdr:grpSpPr>
        <a:xfrm>
          <a:off x="3152775" y="32823150"/>
          <a:ext cx="571500" cy="1371600"/>
          <a:chOff x="331" y="1303"/>
          <a:chExt cx="60" cy="144"/>
        </a:xfrm>
        <a:solidFill>
          <a:srgbClr val="FFFFFF"/>
        </a:solidFill>
      </xdr:grpSpPr>
    </xdr:grpSp>
    <xdr:clientData/>
  </xdr:twoCellAnchor>
  <xdr:twoCellAnchor>
    <xdr:from>
      <xdr:col>17</xdr:col>
      <xdr:colOff>0</xdr:colOff>
      <xdr:row>71</xdr:row>
      <xdr:rowOff>0</xdr:rowOff>
    </xdr:from>
    <xdr:to>
      <xdr:col>20</xdr:col>
      <xdr:colOff>0</xdr:colOff>
      <xdr:row>74</xdr:row>
      <xdr:rowOff>0</xdr:rowOff>
    </xdr:to>
    <xdr:grpSp>
      <xdr:nvGrpSpPr>
        <xdr:cNvPr id="346" name="Group 4362"/>
        <xdr:cNvGrpSpPr>
          <a:grpSpLocks/>
        </xdr:cNvGrpSpPr>
      </xdr:nvGrpSpPr>
      <xdr:grpSpPr>
        <a:xfrm>
          <a:off x="3152775" y="28708350"/>
          <a:ext cx="571500" cy="1371600"/>
          <a:chOff x="331" y="871"/>
          <a:chExt cx="60" cy="144"/>
        </a:xfrm>
        <a:solidFill>
          <a:srgbClr val="FFFFFF"/>
        </a:solidFill>
      </xdr:grpSpPr>
    </xdr:grpSp>
    <xdr:clientData/>
  </xdr:twoCellAnchor>
  <xdr:twoCellAnchor>
    <xdr:from>
      <xdr:col>17</xdr:col>
      <xdr:colOff>0</xdr:colOff>
      <xdr:row>86</xdr:row>
      <xdr:rowOff>0</xdr:rowOff>
    </xdr:from>
    <xdr:to>
      <xdr:col>20</xdr:col>
      <xdr:colOff>0</xdr:colOff>
      <xdr:row>89</xdr:row>
      <xdr:rowOff>0</xdr:rowOff>
    </xdr:to>
    <xdr:grpSp>
      <xdr:nvGrpSpPr>
        <xdr:cNvPr id="350" name="Group 4366"/>
        <xdr:cNvGrpSpPr>
          <a:grpSpLocks/>
        </xdr:cNvGrpSpPr>
      </xdr:nvGrpSpPr>
      <xdr:grpSpPr>
        <a:xfrm>
          <a:off x="3152775" y="35566350"/>
          <a:ext cx="571500" cy="1371600"/>
          <a:chOff x="331" y="1591"/>
          <a:chExt cx="60" cy="144"/>
        </a:xfrm>
        <a:solidFill>
          <a:srgbClr val="FFFFFF"/>
        </a:solidFill>
      </xdr:grpSpPr>
    </xdr:grpSp>
    <xdr:clientData/>
  </xdr:twoCellAnchor>
  <xdr:twoCellAnchor>
    <xdr:from>
      <xdr:col>17</xdr:col>
      <xdr:colOff>0</xdr:colOff>
      <xdr:row>89</xdr:row>
      <xdr:rowOff>0</xdr:rowOff>
    </xdr:from>
    <xdr:to>
      <xdr:col>20</xdr:col>
      <xdr:colOff>0</xdr:colOff>
      <xdr:row>92</xdr:row>
      <xdr:rowOff>0</xdr:rowOff>
    </xdr:to>
    <xdr:grpSp>
      <xdr:nvGrpSpPr>
        <xdr:cNvPr id="354" name="Group 4370"/>
        <xdr:cNvGrpSpPr>
          <a:grpSpLocks/>
        </xdr:cNvGrpSpPr>
      </xdr:nvGrpSpPr>
      <xdr:grpSpPr>
        <a:xfrm>
          <a:off x="3152775" y="36937950"/>
          <a:ext cx="571500" cy="1371600"/>
          <a:chOff x="331" y="1735"/>
          <a:chExt cx="60" cy="144"/>
        </a:xfrm>
        <a:solidFill>
          <a:srgbClr val="FFFFFF"/>
        </a:solidFill>
      </xdr:grpSpPr>
    </xdr:grpSp>
    <xdr:clientData/>
  </xdr:twoCellAnchor>
  <xdr:twoCellAnchor>
    <xdr:from>
      <xdr:col>5</xdr:col>
      <xdr:colOff>0</xdr:colOff>
      <xdr:row>61</xdr:row>
      <xdr:rowOff>0</xdr:rowOff>
    </xdr:from>
    <xdr:to>
      <xdr:col>8</xdr:col>
      <xdr:colOff>0</xdr:colOff>
      <xdr:row>62</xdr:row>
      <xdr:rowOff>0</xdr:rowOff>
    </xdr:to>
    <xdr:grpSp>
      <xdr:nvGrpSpPr>
        <xdr:cNvPr id="358" name="Group 4375"/>
        <xdr:cNvGrpSpPr>
          <a:grpSpLocks/>
        </xdr:cNvGrpSpPr>
      </xdr:nvGrpSpPr>
      <xdr:grpSpPr>
        <a:xfrm>
          <a:off x="866775" y="24136350"/>
          <a:ext cx="571500" cy="457200"/>
          <a:chOff x="91" y="391"/>
          <a:chExt cx="60" cy="48"/>
        </a:xfrm>
        <a:solidFill>
          <a:srgbClr val="FFFFFF"/>
        </a:solidFill>
      </xdr:grpSpPr>
    </xdr:grpSp>
    <xdr:clientData/>
  </xdr:twoCellAnchor>
  <xdr:twoCellAnchor>
    <xdr:from>
      <xdr:col>5</xdr:col>
      <xdr:colOff>0</xdr:colOff>
      <xdr:row>64</xdr:row>
      <xdr:rowOff>0</xdr:rowOff>
    </xdr:from>
    <xdr:to>
      <xdr:col>8</xdr:col>
      <xdr:colOff>0</xdr:colOff>
      <xdr:row>65</xdr:row>
      <xdr:rowOff>0</xdr:rowOff>
    </xdr:to>
    <xdr:grpSp>
      <xdr:nvGrpSpPr>
        <xdr:cNvPr id="362" name="Group 4379"/>
        <xdr:cNvGrpSpPr>
          <a:grpSpLocks/>
        </xdr:cNvGrpSpPr>
      </xdr:nvGrpSpPr>
      <xdr:grpSpPr>
        <a:xfrm>
          <a:off x="866775" y="25507950"/>
          <a:ext cx="571500" cy="457200"/>
          <a:chOff x="91" y="535"/>
          <a:chExt cx="60" cy="48"/>
        </a:xfrm>
        <a:solidFill>
          <a:srgbClr val="FFFFFF"/>
        </a:solidFill>
      </xdr:grpSpPr>
    </xdr:grpSp>
    <xdr:clientData/>
  </xdr:twoCellAnchor>
  <xdr:twoCellAnchor>
    <xdr:from>
      <xdr:col>5</xdr:col>
      <xdr:colOff>0</xdr:colOff>
      <xdr:row>67</xdr:row>
      <xdr:rowOff>0</xdr:rowOff>
    </xdr:from>
    <xdr:to>
      <xdr:col>8</xdr:col>
      <xdr:colOff>0</xdr:colOff>
      <xdr:row>68</xdr:row>
      <xdr:rowOff>0</xdr:rowOff>
    </xdr:to>
    <xdr:grpSp>
      <xdr:nvGrpSpPr>
        <xdr:cNvPr id="366" name="Group 4383"/>
        <xdr:cNvGrpSpPr>
          <a:grpSpLocks/>
        </xdr:cNvGrpSpPr>
      </xdr:nvGrpSpPr>
      <xdr:grpSpPr>
        <a:xfrm>
          <a:off x="866775" y="26879550"/>
          <a:ext cx="571500" cy="457200"/>
          <a:chOff x="91" y="679"/>
          <a:chExt cx="60" cy="48"/>
        </a:xfrm>
        <a:solidFill>
          <a:srgbClr val="FFFFFF"/>
        </a:solidFill>
      </xdr:grpSpPr>
    </xdr:grpSp>
    <xdr:clientData/>
  </xdr:twoCellAnchor>
  <xdr:twoCellAnchor>
    <xdr:from>
      <xdr:col>5</xdr:col>
      <xdr:colOff>0</xdr:colOff>
      <xdr:row>70</xdr:row>
      <xdr:rowOff>0</xdr:rowOff>
    </xdr:from>
    <xdr:to>
      <xdr:col>8</xdr:col>
      <xdr:colOff>0</xdr:colOff>
      <xdr:row>71</xdr:row>
      <xdr:rowOff>0</xdr:rowOff>
    </xdr:to>
    <xdr:grpSp>
      <xdr:nvGrpSpPr>
        <xdr:cNvPr id="370" name="Group 4387"/>
        <xdr:cNvGrpSpPr>
          <a:grpSpLocks/>
        </xdr:cNvGrpSpPr>
      </xdr:nvGrpSpPr>
      <xdr:grpSpPr>
        <a:xfrm>
          <a:off x="866775" y="28251150"/>
          <a:ext cx="571500" cy="457200"/>
          <a:chOff x="91" y="823"/>
          <a:chExt cx="60" cy="48"/>
        </a:xfrm>
        <a:solidFill>
          <a:srgbClr val="FFFFFF"/>
        </a:solidFill>
      </xdr:grpSpPr>
    </xdr:grpSp>
    <xdr:clientData/>
  </xdr:twoCellAnchor>
  <xdr:twoCellAnchor>
    <xdr:from>
      <xdr:col>5</xdr:col>
      <xdr:colOff>0</xdr:colOff>
      <xdr:row>73</xdr:row>
      <xdr:rowOff>0</xdr:rowOff>
    </xdr:from>
    <xdr:to>
      <xdr:col>8</xdr:col>
      <xdr:colOff>0</xdr:colOff>
      <xdr:row>74</xdr:row>
      <xdr:rowOff>0</xdr:rowOff>
    </xdr:to>
    <xdr:grpSp>
      <xdr:nvGrpSpPr>
        <xdr:cNvPr id="374" name="Group 4391"/>
        <xdr:cNvGrpSpPr>
          <a:grpSpLocks/>
        </xdr:cNvGrpSpPr>
      </xdr:nvGrpSpPr>
      <xdr:grpSpPr>
        <a:xfrm>
          <a:off x="866775" y="29622750"/>
          <a:ext cx="571500" cy="457200"/>
          <a:chOff x="91" y="967"/>
          <a:chExt cx="60" cy="48"/>
        </a:xfrm>
        <a:solidFill>
          <a:srgbClr val="FFFFFF"/>
        </a:solidFill>
      </xdr:grpSpPr>
    </xdr:grpSp>
    <xdr:clientData/>
  </xdr:twoCellAnchor>
  <xdr:twoCellAnchor>
    <xdr:from>
      <xdr:col>5</xdr:col>
      <xdr:colOff>0</xdr:colOff>
      <xdr:row>76</xdr:row>
      <xdr:rowOff>0</xdr:rowOff>
    </xdr:from>
    <xdr:to>
      <xdr:col>8</xdr:col>
      <xdr:colOff>0</xdr:colOff>
      <xdr:row>77</xdr:row>
      <xdr:rowOff>0</xdr:rowOff>
    </xdr:to>
    <xdr:grpSp>
      <xdr:nvGrpSpPr>
        <xdr:cNvPr id="378" name="Group 4395"/>
        <xdr:cNvGrpSpPr>
          <a:grpSpLocks/>
        </xdr:cNvGrpSpPr>
      </xdr:nvGrpSpPr>
      <xdr:grpSpPr>
        <a:xfrm>
          <a:off x="866775" y="30994350"/>
          <a:ext cx="571500" cy="457200"/>
          <a:chOff x="91" y="1111"/>
          <a:chExt cx="60" cy="48"/>
        </a:xfrm>
        <a:solidFill>
          <a:srgbClr val="FFFFFF"/>
        </a:solidFill>
      </xdr:grpSpPr>
    </xdr:grpSp>
    <xdr:clientData/>
  </xdr:twoCellAnchor>
  <xdr:twoCellAnchor>
    <xdr:from>
      <xdr:col>5</xdr:col>
      <xdr:colOff>0</xdr:colOff>
      <xdr:row>79</xdr:row>
      <xdr:rowOff>0</xdr:rowOff>
    </xdr:from>
    <xdr:to>
      <xdr:col>8</xdr:col>
      <xdr:colOff>0</xdr:colOff>
      <xdr:row>80</xdr:row>
      <xdr:rowOff>0</xdr:rowOff>
    </xdr:to>
    <xdr:grpSp>
      <xdr:nvGrpSpPr>
        <xdr:cNvPr id="382" name="Group 4399"/>
        <xdr:cNvGrpSpPr>
          <a:grpSpLocks/>
        </xdr:cNvGrpSpPr>
      </xdr:nvGrpSpPr>
      <xdr:grpSpPr>
        <a:xfrm>
          <a:off x="866775" y="32365950"/>
          <a:ext cx="571500" cy="457200"/>
          <a:chOff x="91" y="1255"/>
          <a:chExt cx="60" cy="48"/>
        </a:xfrm>
        <a:solidFill>
          <a:srgbClr val="FFFFFF"/>
        </a:solidFill>
      </xdr:grpSpPr>
    </xdr:grpSp>
    <xdr:clientData/>
  </xdr:twoCellAnchor>
  <xdr:twoCellAnchor>
    <xdr:from>
      <xdr:col>5</xdr:col>
      <xdr:colOff>0</xdr:colOff>
      <xdr:row>82</xdr:row>
      <xdr:rowOff>0</xdr:rowOff>
    </xdr:from>
    <xdr:to>
      <xdr:col>8</xdr:col>
      <xdr:colOff>0</xdr:colOff>
      <xdr:row>83</xdr:row>
      <xdr:rowOff>0</xdr:rowOff>
    </xdr:to>
    <xdr:grpSp>
      <xdr:nvGrpSpPr>
        <xdr:cNvPr id="386" name="Group 4403"/>
        <xdr:cNvGrpSpPr>
          <a:grpSpLocks/>
        </xdr:cNvGrpSpPr>
      </xdr:nvGrpSpPr>
      <xdr:grpSpPr>
        <a:xfrm>
          <a:off x="866775" y="33737550"/>
          <a:ext cx="571500" cy="457200"/>
          <a:chOff x="91" y="1399"/>
          <a:chExt cx="60" cy="48"/>
        </a:xfrm>
        <a:solidFill>
          <a:srgbClr val="FFFFFF"/>
        </a:solidFill>
      </xdr:grpSpPr>
    </xdr:grpSp>
    <xdr:clientData/>
  </xdr:twoCellAnchor>
  <xdr:twoCellAnchor>
    <xdr:from>
      <xdr:col>5</xdr:col>
      <xdr:colOff>0</xdr:colOff>
      <xdr:row>85</xdr:row>
      <xdr:rowOff>0</xdr:rowOff>
    </xdr:from>
    <xdr:to>
      <xdr:col>8</xdr:col>
      <xdr:colOff>0</xdr:colOff>
      <xdr:row>86</xdr:row>
      <xdr:rowOff>0</xdr:rowOff>
    </xdr:to>
    <xdr:grpSp>
      <xdr:nvGrpSpPr>
        <xdr:cNvPr id="390" name="Group 4407"/>
        <xdr:cNvGrpSpPr>
          <a:grpSpLocks/>
        </xdr:cNvGrpSpPr>
      </xdr:nvGrpSpPr>
      <xdr:grpSpPr>
        <a:xfrm>
          <a:off x="866775" y="35109150"/>
          <a:ext cx="571500" cy="457200"/>
          <a:chOff x="91" y="1543"/>
          <a:chExt cx="60" cy="48"/>
        </a:xfrm>
        <a:solidFill>
          <a:srgbClr val="FFFFFF"/>
        </a:solidFill>
      </xdr:grpSpPr>
    </xdr:grpSp>
    <xdr:clientData/>
  </xdr:twoCellAnchor>
  <xdr:twoCellAnchor>
    <xdr:from>
      <xdr:col>5</xdr:col>
      <xdr:colOff>0</xdr:colOff>
      <xdr:row>88</xdr:row>
      <xdr:rowOff>0</xdr:rowOff>
    </xdr:from>
    <xdr:to>
      <xdr:col>8</xdr:col>
      <xdr:colOff>0</xdr:colOff>
      <xdr:row>89</xdr:row>
      <xdr:rowOff>0</xdr:rowOff>
    </xdr:to>
    <xdr:grpSp>
      <xdr:nvGrpSpPr>
        <xdr:cNvPr id="394" name="Group 4411"/>
        <xdr:cNvGrpSpPr>
          <a:grpSpLocks/>
        </xdr:cNvGrpSpPr>
      </xdr:nvGrpSpPr>
      <xdr:grpSpPr>
        <a:xfrm>
          <a:off x="866775" y="36480750"/>
          <a:ext cx="571500" cy="457200"/>
          <a:chOff x="91" y="1687"/>
          <a:chExt cx="60" cy="48"/>
        </a:xfrm>
        <a:solidFill>
          <a:srgbClr val="FFFFFF"/>
        </a:solidFill>
      </xdr:grpSpPr>
    </xdr:grpSp>
    <xdr:clientData/>
  </xdr:twoCellAnchor>
  <xdr:twoCellAnchor>
    <xdr:from>
      <xdr:col>5</xdr:col>
      <xdr:colOff>0</xdr:colOff>
      <xdr:row>91</xdr:row>
      <xdr:rowOff>0</xdr:rowOff>
    </xdr:from>
    <xdr:to>
      <xdr:col>8</xdr:col>
      <xdr:colOff>0</xdr:colOff>
      <xdr:row>92</xdr:row>
      <xdr:rowOff>0</xdr:rowOff>
    </xdr:to>
    <xdr:grpSp>
      <xdr:nvGrpSpPr>
        <xdr:cNvPr id="398" name="Group 4415"/>
        <xdr:cNvGrpSpPr>
          <a:grpSpLocks/>
        </xdr:cNvGrpSpPr>
      </xdr:nvGrpSpPr>
      <xdr:grpSpPr>
        <a:xfrm>
          <a:off x="866775" y="37852350"/>
          <a:ext cx="571500" cy="457200"/>
          <a:chOff x="91" y="1831"/>
          <a:chExt cx="60" cy="48"/>
        </a:xfrm>
        <a:solidFill>
          <a:srgbClr val="FFFFFF"/>
        </a:solidFill>
      </xdr:grpSpPr>
    </xdr:grpSp>
    <xdr:clientData/>
  </xdr:twoCellAnchor>
  <xdr:twoCellAnchor>
    <xdr:from>
      <xdr:col>3</xdr:col>
      <xdr:colOff>85725</xdr:colOff>
      <xdr:row>101</xdr:row>
      <xdr:rowOff>0</xdr:rowOff>
    </xdr:from>
    <xdr:to>
      <xdr:col>3</xdr:col>
      <xdr:colOff>85725</xdr:colOff>
      <xdr:row>101</xdr:row>
      <xdr:rowOff>0</xdr:rowOff>
    </xdr:to>
    <xdr:sp>
      <xdr:nvSpPr>
        <xdr:cNvPr id="402" name="Line 136"/>
        <xdr:cNvSpPr>
          <a:spLocks/>
        </xdr:cNvSpPr>
      </xdr:nvSpPr>
      <xdr:spPr>
        <a:xfrm>
          <a:off x="609600" y="4128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101</xdr:row>
      <xdr:rowOff>0</xdr:rowOff>
    </xdr:from>
    <xdr:to>
      <xdr:col>26</xdr:col>
      <xdr:colOff>0</xdr:colOff>
      <xdr:row>101</xdr:row>
      <xdr:rowOff>0</xdr:rowOff>
    </xdr:to>
    <xdr:sp>
      <xdr:nvSpPr>
        <xdr:cNvPr id="403" name="Line 135"/>
        <xdr:cNvSpPr>
          <a:spLocks/>
        </xdr:cNvSpPr>
      </xdr:nvSpPr>
      <xdr:spPr>
        <a:xfrm>
          <a:off x="4867275" y="4128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46</xdr:row>
      <xdr:rowOff>0</xdr:rowOff>
    </xdr:from>
    <xdr:to>
      <xdr:col>3</xdr:col>
      <xdr:colOff>85725</xdr:colOff>
      <xdr:row>46</xdr:row>
      <xdr:rowOff>0</xdr:rowOff>
    </xdr:to>
    <xdr:sp>
      <xdr:nvSpPr>
        <xdr:cNvPr id="404" name="Line 136"/>
        <xdr:cNvSpPr>
          <a:spLocks/>
        </xdr:cNvSpPr>
      </xdr:nvSpPr>
      <xdr:spPr>
        <a:xfrm>
          <a:off x="609600" y="1913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46</xdr:row>
      <xdr:rowOff>0</xdr:rowOff>
    </xdr:from>
    <xdr:to>
      <xdr:col>26</xdr:col>
      <xdr:colOff>0</xdr:colOff>
      <xdr:row>46</xdr:row>
      <xdr:rowOff>0</xdr:rowOff>
    </xdr:to>
    <xdr:sp>
      <xdr:nvSpPr>
        <xdr:cNvPr id="405" name="Line 135"/>
        <xdr:cNvSpPr>
          <a:spLocks/>
        </xdr:cNvSpPr>
      </xdr:nvSpPr>
      <xdr:spPr>
        <a:xfrm>
          <a:off x="4867275" y="1913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85725</xdr:colOff>
      <xdr:row>4</xdr:row>
      <xdr:rowOff>0</xdr:rowOff>
    </xdr:from>
    <xdr:to>
      <xdr:col>52</xdr:col>
      <xdr:colOff>85725</xdr:colOff>
      <xdr:row>4</xdr:row>
      <xdr:rowOff>0</xdr:rowOff>
    </xdr:to>
    <xdr:sp>
      <xdr:nvSpPr>
        <xdr:cNvPr id="406" name="Line 401"/>
        <xdr:cNvSpPr>
          <a:spLocks/>
        </xdr:cNvSpPr>
      </xdr:nvSpPr>
      <xdr:spPr>
        <a:xfrm>
          <a:off x="9906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85725</xdr:colOff>
      <xdr:row>4</xdr:row>
      <xdr:rowOff>0</xdr:rowOff>
    </xdr:from>
    <xdr:to>
      <xdr:col>52</xdr:col>
      <xdr:colOff>85725</xdr:colOff>
      <xdr:row>4</xdr:row>
      <xdr:rowOff>0</xdr:rowOff>
    </xdr:to>
    <xdr:sp>
      <xdr:nvSpPr>
        <xdr:cNvPr id="407" name="Line 6"/>
        <xdr:cNvSpPr>
          <a:spLocks/>
        </xdr:cNvSpPr>
      </xdr:nvSpPr>
      <xdr:spPr>
        <a:xfrm>
          <a:off x="9906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85725</xdr:colOff>
      <xdr:row>4</xdr:row>
      <xdr:rowOff>0</xdr:rowOff>
    </xdr:from>
    <xdr:to>
      <xdr:col>55</xdr:col>
      <xdr:colOff>85725</xdr:colOff>
      <xdr:row>4</xdr:row>
      <xdr:rowOff>0</xdr:rowOff>
    </xdr:to>
    <xdr:sp>
      <xdr:nvSpPr>
        <xdr:cNvPr id="408" name="Line 401"/>
        <xdr:cNvSpPr>
          <a:spLocks/>
        </xdr:cNvSpPr>
      </xdr:nvSpPr>
      <xdr:spPr>
        <a:xfrm>
          <a:off x="104775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85725</xdr:colOff>
      <xdr:row>4</xdr:row>
      <xdr:rowOff>0</xdr:rowOff>
    </xdr:from>
    <xdr:to>
      <xdr:col>55</xdr:col>
      <xdr:colOff>85725</xdr:colOff>
      <xdr:row>4</xdr:row>
      <xdr:rowOff>0</xdr:rowOff>
    </xdr:to>
    <xdr:sp>
      <xdr:nvSpPr>
        <xdr:cNvPr id="409" name="Line 6"/>
        <xdr:cNvSpPr>
          <a:spLocks/>
        </xdr:cNvSpPr>
      </xdr:nvSpPr>
      <xdr:spPr>
        <a:xfrm>
          <a:off x="104775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85725</xdr:colOff>
      <xdr:row>4</xdr:row>
      <xdr:rowOff>0</xdr:rowOff>
    </xdr:from>
    <xdr:to>
      <xdr:col>58</xdr:col>
      <xdr:colOff>85725</xdr:colOff>
      <xdr:row>4</xdr:row>
      <xdr:rowOff>0</xdr:rowOff>
    </xdr:to>
    <xdr:sp>
      <xdr:nvSpPr>
        <xdr:cNvPr id="410" name="Line 401"/>
        <xdr:cNvSpPr>
          <a:spLocks/>
        </xdr:cNvSpPr>
      </xdr:nvSpPr>
      <xdr:spPr>
        <a:xfrm>
          <a:off x="11049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85725</xdr:colOff>
      <xdr:row>4</xdr:row>
      <xdr:rowOff>0</xdr:rowOff>
    </xdr:from>
    <xdr:to>
      <xdr:col>56</xdr:col>
      <xdr:colOff>85725</xdr:colOff>
      <xdr:row>4</xdr:row>
      <xdr:rowOff>0</xdr:rowOff>
    </xdr:to>
    <xdr:sp>
      <xdr:nvSpPr>
        <xdr:cNvPr id="411" name="Line 401"/>
        <xdr:cNvSpPr>
          <a:spLocks/>
        </xdr:cNvSpPr>
      </xdr:nvSpPr>
      <xdr:spPr>
        <a:xfrm>
          <a:off x="10668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85725</xdr:colOff>
      <xdr:row>4</xdr:row>
      <xdr:rowOff>0</xdr:rowOff>
    </xdr:from>
    <xdr:to>
      <xdr:col>58</xdr:col>
      <xdr:colOff>85725</xdr:colOff>
      <xdr:row>4</xdr:row>
      <xdr:rowOff>0</xdr:rowOff>
    </xdr:to>
    <xdr:sp>
      <xdr:nvSpPr>
        <xdr:cNvPr id="412" name="Line 6"/>
        <xdr:cNvSpPr>
          <a:spLocks/>
        </xdr:cNvSpPr>
      </xdr:nvSpPr>
      <xdr:spPr>
        <a:xfrm>
          <a:off x="11049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85725</xdr:colOff>
      <xdr:row>4</xdr:row>
      <xdr:rowOff>0</xdr:rowOff>
    </xdr:from>
    <xdr:to>
      <xdr:col>56</xdr:col>
      <xdr:colOff>85725</xdr:colOff>
      <xdr:row>4</xdr:row>
      <xdr:rowOff>0</xdr:rowOff>
    </xdr:to>
    <xdr:sp>
      <xdr:nvSpPr>
        <xdr:cNvPr id="413" name="Line 6"/>
        <xdr:cNvSpPr>
          <a:spLocks/>
        </xdr:cNvSpPr>
      </xdr:nvSpPr>
      <xdr:spPr>
        <a:xfrm>
          <a:off x="10668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xdr:row>
      <xdr:rowOff>0</xdr:rowOff>
    </xdr:from>
    <xdr:to>
      <xdr:col>58</xdr:col>
      <xdr:colOff>0</xdr:colOff>
      <xdr:row>4</xdr:row>
      <xdr:rowOff>0</xdr:rowOff>
    </xdr:to>
    <xdr:sp>
      <xdr:nvSpPr>
        <xdr:cNvPr id="414" name="Line 6"/>
        <xdr:cNvSpPr>
          <a:spLocks/>
        </xdr:cNvSpPr>
      </xdr:nvSpPr>
      <xdr:spPr>
        <a:xfrm>
          <a:off x="10963275"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85725</xdr:colOff>
      <xdr:row>4</xdr:row>
      <xdr:rowOff>0</xdr:rowOff>
    </xdr:from>
    <xdr:to>
      <xdr:col>58</xdr:col>
      <xdr:colOff>85725</xdr:colOff>
      <xdr:row>4</xdr:row>
      <xdr:rowOff>0</xdr:rowOff>
    </xdr:to>
    <xdr:sp>
      <xdr:nvSpPr>
        <xdr:cNvPr id="415" name="Line 401"/>
        <xdr:cNvSpPr>
          <a:spLocks/>
        </xdr:cNvSpPr>
      </xdr:nvSpPr>
      <xdr:spPr>
        <a:xfrm>
          <a:off x="11049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85725</xdr:colOff>
      <xdr:row>4</xdr:row>
      <xdr:rowOff>0</xdr:rowOff>
    </xdr:from>
    <xdr:to>
      <xdr:col>58</xdr:col>
      <xdr:colOff>85725</xdr:colOff>
      <xdr:row>4</xdr:row>
      <xdr:rowOff>0</xdr:rowOff>
    </xdr:to>
    <xdr:sp>
      <xdr:nvSpPr>
        <xdr:cNvPr id="416" name="Line 6"/>
        <xdr:cNvSpPr>
          <a:spLocks/>
        </xdr:cNvSpPr>
      </xdr:nvSpPr>
      <xdr:spPr>
        <a:xfrm>
          <a:off x="11049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4</xdr:row>
      <xdr:rowOff>0</xdr:rowOff>
    </xdr:from>
    <xdr:to>
      <xdr:col>57</xdr:col>
      <xdr:colOff>0</xdr:colOff>
      <xdr:row>4</xdr:row>
      <xdr:rowOff>0</xdr:rowOff>
    </xdr:to>
    <xdr:sp>
      <xdr:nvSpPr>
        <xdr:cNvPr id="417" name="Line 6"/>
        <xdr:cNvSpPr>
          <a:spLocks/>
        </xdr:cNvSpPr>
      </xdr:nvSpPr>
      <xdr:spPr>
        <a:xfrm>
          <a:off x="10772775"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I103"/>
  <sheetViews>
    <sheetView showGridLines="0" tabSelected="1" view="pageBreakPreview" zoomScale="75" zoomScaleNormal="145" zoomScaleSheetLayoutView="75" workbookViewId="0" topLeftCell="A1">
      <selection activeCell="J6" sqref="J6:Q7"/>
    </sheetView>
  </sheetViews>
  <sheetFormatPr defaultColWidth="9.00390625" defaultRowHeight="13.5"/>
  <cols>
    <col min="1" max="1" width="2.375" style="13" customWidth="1"/>
    <col min="2" max="5" width="2.25390625" style="13" customWidth="1"/>
    <col min="6" max="73" width="2.50390625" style="13" customWidth="1"/>
    <col min="74" max="83" width="2.125" style="13" hidden="1" customWidth="1"/>
    <col min="84" max="85" width="4.00390625" style="13" hidden="1" customWidth="1"/>
    <col min="86" max="86" width="7.75390625" style="28" hidden="1" customWidth="1"/>
    <col min="87" max="87" width="10.875" style="28" hidden="1" customWidth="1"/>
    <col min="88" max="88" width="9.875" style="28" hidden="1" customWidth="1"/>
    <col min="89" max="89" width="7.875" style="31" hidden="1" customWidth="1"/>
    <col min="90" max="90" width="7.75390625" style="28" hidden="1" customWidth="1"/>
    <col min="91" max="92" width="9.875" style="28" hidden="1" customWidth="1"/>
    <col min="93" max="93" width="7.875" style="31" hidden="1" customWidth="1"/>
    <col min="94" max="94" width="7.75390625" style="28" hidden="1" customWidth="1"/>
    <col min="95" max="96" width="9.875" style="28" hidden="1" customWidth="1"/>
    <col min="97" max="97" width="7.875" style="31" hidden="1" customWidth="1"/>
    <col min="98" max="98" width="7.75390625" style="28" hidden="1" customWidth="1"/>
    <col min="99" max="100" width="9.875" style="28" hidden="1" customWidth="1"/>
    <col min="101" max="101" width="7.875" style="31" hidden="1" customWidth="1"/>
    <col min="102" max="102" width="7.75390625" style="28" hidden="1" customWidth="1"/>
    <col min="103" max="104" width="9.875" style="28" hidden="1" customWidth="1"/>
    <col min="105" max="105" width="7.875" style="31" hidden="1" customWidth="1"/>
    <col min="106" max="108" width="7.875" style="28" hidden="1" customWidth="1"/>
    <col min="109" max="109" width="7.875" style="31" hidden="1" customWidth="1"/>
    <col min="110" max="112" width="7.875" style="28" hidden="1" customWidth="1"/>
    <col min="113" max="113" width="7.875" style="31" hidden="1" customWidth="1"/>
    <col min="114" max="116" width="7.875" style="28" hidden="1" customWidth="1"/>
    <col min="117" max="117" width="7.875" style="31" hidden="1" customWidth="1"/>
    <col min="118" max="120" width="7.875" style="28" hidden="1" customWidth="1"/>
    <col min="121" max="121" width="7.875" style="31" hidden="1" customWidth="1"/>
    <col min="122" max="124" width="7.875" style="28" hidden="1" customWidth="1"/>
    <col min="125" max="125" width="7.875" style="31" hidden="1" customWidth="1"/>
    <col min="126" max="126" width="7.75390625" style="28" hidden="1" customWidth="1"/>
    <col min="127" max="128" width="9.875" style="28" hidden="1" customWidth="1"/>
    <col min="129" max="129" width="7.875" style="31" hidden="1" customWidth="1"/>
    <col min="130" max="16384" width="9.00390625" style="13" customWidth="1"/>
  </cols>
  <sheetData>
    <row r="1" spans="1:129" ht="6.75" customHeight="1" thickBot="1">
      <c r="A1" s="237" t="s">
        <v>43</v>
      </c>
      <c r="B1" s="237"/>
      <c r="C1" s="237"/>
      <c r="D1" s="237"/>
      <c r="E1" s="1"/>
      <c r="F1" s="2"/>
      <c r="G1" s="237"/>
      <c r="H1" s="237"/>
      <c r="I1" s="237"/>
      <c r="J1" s="237"/>
      <c r="K1" s="237"/>
      <c r="L1" s="237"/>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3"/>
      <c r="BD1" s="3"/>
      <c r="CJ1" s="28" t="str">
        <f>IF(COUNT($AV13),$AV13,$AV12)</f>
        <v> </v>
      </c>
      <c r="CK1" s="29">
        <f>COUNT(AV13)</f>
        <v>0</v>
      </c>
      <c r="CN1" s="28" t="str">
        <f>IF(COUNT(AV16),AV16,AV15)</f>
        <v> </v>
      </c>
      <c r="CO1" s="29">
        <f>COUNT(AV16)</f>
        <v>0</v>
      </c>
      <c r="CR1" s="28" t="str">
        <f>IF(COUNT(AV18),AV18,AV17)</f>
        <v> </v>
      </c>
      <c r="CS1" s="29">
        <f>COUNT(AV19)</f>
        <v>0</v>
      </c>
      <c r="CV1" s="28" t="str">
        <f>IF(COUNT(AV22),AV22,AV21)</f>
        <v> </v>
      </c>
      <c r="CW1" s="29">
        <f>COUNT(AV25)</f>
        <v>0</v>
      </c>
      <c r="CZ1" s="28" t="str">
        <f>IF(COUNT(AV25),AV25,AV24)</f>
        <v> </v>
      </c>
      <c r="DA1" s="29">
        <f>COUNT(AV28)</f>
        <v>0</v>
      </c>
      <c r="DD1" s="28" t="str">
        <f>IF(COUNT(AV28),AV28,AV27)</f>
        <v> </v>
      </c>
      <c r="DE1" s="29">
        <f>COUNT(AV28)</f>
        <v>0</v>
      </c>
      <c r="DH1" s="28" t="str">
        <f>IF(COUNT(AV31),AV31,AV30)</f>
        <v> </v>
      </c>
      <c r="DI1" s="29">
        <f>COUNT(AV34)</f>
        <v>0</v>
      </c>
      <c r="DL1" s="28" t="str">
        <f>IF(COUNT(AV34),AV34,AV33)</f>
        <v> </v>
      </c>
      <c r="DM1" s="29">
        <f>COUNT(AV37)</f>
        <v>0</v>
      </c>
      <c r="DP1" s="28" t="str">
        <f>IF(COUNT(AV37),AV37,AV36)</f>
        <v> </v>
      </c>
      <c r="DQ1" s="29">
        <f>COUNT(AV40)</f>
        <v>0</v>
      </c>
      <c r="DT1" s="28" t="str">
        <f>IF(COUNT(AV40),AV40,AV39)</f>
        <v> </v>
      </c>
      <c r="DU1" s="29">
        <f>COUNT(AV43)</f>
        <v>0</v>
      </c>
      <c r="DX1" s="28" t="str">
        <f>IF(COUNT(AV43),AV43,AV42)</f>
        <v> </v>
      </c>
      <c r="DY1" s="29">
        <f>COUNT(AV43)</f>
        <v>0</v>
      </c>
    </row>
    <row r="2" spans="1:129" ht="20.25" customHeight="1">
      <c r="A2" s="237"/>
      <c r="B2" s="237"/>
      <c r="C2" s="237"/>
      <c r="D2" s="237"/>
      <c r="E2" s="2"/>
      <c r="F2" s="2"/>
      <c r="G2" s="237"/>
      <c r="H2" s="237"/>
      <c r="I2" s="237"/>
      <c r="J2" s="237"/>
      <c r="K2" s="237"/>
      <c r="L2" s="237"/>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121" t="s">
        <v>9</v>
      </c>
      <c r="BB2" s="83"/>
      <c r="BC2" s="83"/>
      <c r="BD2" s="122"/>
      <c r="BE2" s="82" t="s">
        <v>8</v>
      </c>
      <c r="BF2" s="83"/>
      <c r="BG2" s="83"/>
      <c r="BH2" s="84"/>
      <c r="BI2" s="82" t="s">
        <v>56</v>
      </c>
      <c r="BJ2" s="83"/>
      <c r="BK2" s="83"/>
      <c r="BL2" s="84"/>
      <c r="BM2" s="85" t="s">
        <v>5</v>
      </c>
      <c r="BN2" s="86"/>
      <c r="BO2" s="86"/>
      <c r="BP2" s="87"/>
      <c r="BQ2" s="93" t="s">
        <v>12</v>
      </c>
      <c r="BR2" s="94"/>
      <c r="BS2" s="94"/>
      <c r="BT2" s="95"/>
      <c r="CH2" s="28">
        <v>58</v>
      </c>
      <c r="CI2" s="30"/>
      <c r="CJ2" s="28">
        <v>63000</v>
      </c>
      <c r="CK2" s="31" t="b">
        <f>IF(CJ1&lt;CJ2,CH2)</f>
        <v>0</v>
      </c>
      <c r="CL2" s="28">
        <v>58</v>
      </c>
      <c r="CM2" s="30"/>
      <c r="CN2" s="28">
        <v>63000</v>
      </c>
      <c r="CO2" s="31" t="b">
        <f>IF(CN1&lt;CN2,CL2)</f>
        <v>0</v>
      </c>
      <c r="CP2" s="28">
        <v>58</v>
      </c>
      <c r="CQ2" s="30"/>
      <c r="CR2" s="28">
        <v>63000</v>
      </c>
      <c r="CS2" s="31" t="b">
        <f>IF(CR1&lt;CR2,CP2)</f>
        <v>0</v>
      </c>
      <c r="CT2" s="28">
        <v>58</v>
      </c>
      <c r="CU2" s="30"/>
      <c r="CV2" s="28">
        <v>63000</v>
      </c>
      <c r="CW2" s="31" t="b">
        <f>IF(CV1&lt;CV2,CT2)</f>
        <v>0</v>
      </c>
      <c r="CX2" s="28">
        <v>58</v>
      </c>
      <c r="CY2" s="30"/>
      <c r="CZ2" s="28">
        <v>63000</v>
      </c>
      <c r="DA2" s="31" t="b">
        <f>IF(CZ1&lt;CZ2,CX2)</f>
        <v>0</v>
      </c>
      <c r="DB2" s="28">
        <v>58</v>
      </c>
      <c r="DC2" s="30"/>
      <c r="DD2" s="28">
        <v>63000</v>
      </c>
      <c r="DE2" s="31" t="b">
        <f>IF(DD1&lt;DD2,DB2)</f>
        <v>0</v>
      </c>
      <c r="DF2" s="28">
        <v>58</v>
      </c>
      <c r="DG2" s="30"/>
      <c r="DH2" s="28">
        <v>63000</v>
      </c>
      <c r="DI2" s="31" t="b">
        <f>IF(DH1&lt;DH2,DF2)</f>
        <v>0</v>
      </c>
      <c r="DJ2" s="28">
        <v>58</v>
      </c>
      <c r="DK2" s="30"/>
      <c r="DL2" s="28">
        <v>63000</v>
      </c>
      <c r="DM2" s="31" t="b">
        <f>IF(DL1&lt;DL2,DJ2)</f>
        <v>0</v>
      </c>
      <c r="DN2" s="28">
        <v>58</v>
      </c>
      <c r="DO2" s="30"/>
      <c r="DP2" s="28">
        <v>63000</v>
      </c>
      <c r="DQ2" s="31" t="b">
        <f>IF(DP1&lt;DP2,DN2)</f>
        <v>0</v>
      </c>
      <c r="DR2" s="28">
        <v>58</v>
      </c>
      <c r="DS2" s="30"/>
      <c r="DT2" s="28">
        <v>63000</v>
      </c>
      <c r="DU2" s="31" t="b">
        <f>IF(DT1&lt;DT2,DR2)</f>
        <v>0</v>
      </c>
      <c r="DV2" s="28">
        <v>58</v>
      </c>
      <c r="DW2" s="30"/>
      <c r="DX2" s="28">
        <v>63000</v>
      </c>
      <c r="DY2" s="31" t="b">
        <f>IF(DX1&lt;DX2,DV2)</f>
        <v>0</v>
      </c>
    </row>
    <row r="3" spans="1:129" ht="15" customHeight="1">
      <c r="A3" s="237"/>
      <c r="B3" s="237"/>
      <c r="C3" s="237"/>
      <c r="D3" s="237"/>
      <c r="E3" s="2"/>
      <c r="F3" s="2"/>
      <c r="G3" s="237"/>
      <c r="H3" s="237"/>
      <c r="I3" s="237"/>
      <c r="J3" s="237"/>
      <c r="K3" s="237"/>
      <c r="L3" s="237"/>
      <c r="M3" s="2"/>
      <c r="N3" s="2"/>
      <c r="O3" s="2"/>
      <c r="P3" s="2"/>
      <c r="Q3" s="2"/>
      <c r="R3" s="2"/>
      <c r="S3" s="2"/>
      <c r="T3" s="287" t="s">
        <v>7</v>
      </c>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54"/>
      <c r="AZ3" s="54"/>
      <c r="BA3" s="96"/>
      <c r="BB3" s="97"/>
      <c r="BC3" s="97"/>
      <c r="BD3" s="98"/>
      <c r="BE3" s="105"/>
      <c r="BF3" s="97"/>
      <c r="BG3" s="97"/>
      <c r="BH3" s="106"/>
      <c r="BI3" s="105"/>
      <c r="BJ3" s="97"/>
      <c r="BK3" s="97"/>
      <c r="BL3" s="106"/>
      <c r="BM3" s="111"/>
      <c r="BN3" s="112"/>
      <c r="BO3" s="112"/>
      <c r="BP3" s="113"/>
      <c r="BQ3" s="111"/>
      <c r="BR3" s="112"/>
      <c r="BS3" s="112"/>
      <c r="BT3" s="118"/>
      <c r="CH3" s="28">
        <v>68</v>
      </c>
      <c r="CI3" s="28">
        <v>63000</v>
      </c>
      <c r="CJ3" s="28">
        <v>73000</v>
      </c>
      <c r="CK3" s="31" t="b">
        <f aca="true" t="shared" si="0" ref="CK3:CK11">IF(AND(CI3&lt;=$CJ$1,$CJ$1&lt;CJ3),CH3)</f>
        <v>0</v>
      </c>
      <c r="CL3" s="28">
        <v>68</v>
      </c>
      <c r="CM3" s="28">
        <v>63000</v>
      </c>
      <c r="CN3" s="28">
        <v>73000</v>
      </c>
      <c r="CO3" s="31" t="b">
        <f aca="true" t="shared" si="1" ref="CO3:CO11">IF(AND(CM3&lt;=$CN$1,$CN$1&lt;CN3),CL3)</f>
        <v>0</v>
      </c>
      <c r="CP3" s="28">
        <v>68</v>
      </c>
      <c r="CQ3" s="28">
        <v>63000</v>
      </c>
      <c r="CR3" s="28">
        <v>73000</v>
      </c>
      <c r="CS3" s="31" t="b">
        <f>IF(AND(CQ3&lt;=$CR$1,$CR$1&lt;CR3),CP3)</f>
        <v>0</v>
      </c>
      <c r="CT3" s="28">
        <v>68</v>
      </c>
      <c r="CU3" s="28">
        <v>63000</v>
      </c>
      <c r="CV3" s="28">
        <v>73000</v>
      </c>
      <c r="CW3" s="31" t="b">
        <f>IF(AND(CU3&lt;=$CV$1,$CV$1&lt;CV3),CT3)</f>
        <v>0</v>
      </c>
      <c r="CX3" s="28">
        <v>68</v>
      </c>
      <c r="CY3" s="28">
        <v>63000</v>
      </c>
      <c r="CZ3" s="28">
        <v>73000</v>
      </c>
      <c r="DA3" s="31" t="b">
        <f>IF(AND(CY3&lt;=$CZ$1,$CZ$1&lt;CZ3),CX3)</f>
        <v>0</v>
      </c>
      <c r="DB3" s="28">
        <v>68</v>
      </c>
      <c r="DC3" s="28">
        <v>63000</v>
      </c>
      <c r="DD3" s="28">
        <v>73000</v>
      </c>
      <c r="DE3" s="31" t="b">
        <f>IF(AND(DC3&lt;=$DD$1,$DD$1&lt;DD3),DB3)</f>
        <v>0</v>
      </c>
      <c r="DF3" s="28">
        <v>68</v>
      </c>
      <c r="DG3" s="28">
        <v>63000</v>
      </c>
      <c r="DH3" s="28">
        <v>73000</v>
      </c>
      <c r="DI3" s="31" t="b">
        <f>IF(AND(DG3&lt;=$DH$1,$DH$1&lt;DH3),DF3)</f>
        <v>0</v>
      </c>
      <c r="DJ3" s="28">
        <v>68</v>
      </c>
      <c r="DK3" s="28">
        <v>63000</v>
      </c>
      <c r="DL3" s="28">
        <v>73000</v>
      </c>
      <c r="DM3" s="31" t="b">
        <f>IF(AND(DK3&lt;=$DL$1,$DL$1&lt;DL3),DJ3)</f>
        <v>0</v>
      </c>
      <c r="DN3" s="28">
        <v>68</v>
      </c>
      <c r="DO3" s="28">
        <v>63000</v>
      </c>
      <c r="DP3" s="28">
        <v>73000</v>
      </c>
      <c r="DQ3" s="31" t="b">
        <f>IF(AND(DO3&lt;=$DP$1,$DP$1&lt;DP3),DN3)</f>
        <v>0</v>
      </c>
      <c r="DR3" s="28">
        <v>68</v>
      </c>
      <c r="DS3" s="28">
        <v>63000</v>
      </c>
      <c r="DT3" s="28">
        <v>73000</v>
      </c>
      <c r="DU3" s="31" t="b">
        <f>IF(AND(DS3&lt;=$DT$1,$DT$1&lt;DT3),DR3)</f>
        <v>0</v>
      </c>
      <c r="DV3" s="28">
        <v>68</v>
      </c>
      <c r="DW3" s="28">
        <v>63000</v>
      </c>
      <c r="DX3" s="28">
        <v>73000</v>
      </c>
      <c r="DY3" s="31" t="b">
        <f>IF(AND(DW3&lt;=$DX$1,$DX$1&lt;DX3),DV3)</f>
        <v>0</v>
      </c>
    </row>
    <row r="4" spans="1:129" s="8" customFormat="1" ht="24.75" customHeight="1">
      <c r="A4" s="7"/>
      <c r="B4" s="7"/>
      <c r="C4" s="7"/>
      <c r="D4" s="7"/>
      <c r="E4" s="7"/>
      <c r="F4" s="7"/>
      <c r="G4" s="7"/>
      <c r="H4" s="7"/>
      <c r="I4" s="7"/>
      <c r="J4" s="7"/>
      <c r="K4" s="7"/>
      <c r="L4" s="7"/>
      <c r="M4" s="7"/>
      <c r="N4" s="7"/>
      <c r="O4" s="7"/>
      <c r="P4" s="7"/>
      <c r="Q4" s="7"/>
      <c r="R4" s="7"/>
      <c r="S4" s="7"/>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99"/>
      <c r="BB4" s="100"/>
      <c r="BC4" s="100"/>
      <c r="BD4" s="101"/>
      <c r="BE4" s="107"/>
      <c r="BF4" s="100"/>
      <c r="BG4" s="100"/>
      <c r="BH4" s="108"/>
      <c r="BI4" s="107"/>
      <c r="BJ4" s="100"/>
      <c r="BK4" s="100"/>
      <c r="BL4" s="108"/>
      <c r="BM4" s="114"/>
      <c r="BN4" s="100"/>
      <c r="BO4" s="100"/>
      <c r="BP4" s="108"/>
      <c r="BQ4" s="114"/>
      <c r="BR4" s="100"/>
      <c r="BS4" s="100"/>
      <c r="BT4" s="119"/>
      <c r="CH4" s="28">
        <v>78</v>
      </c>
      <c r="CI4" s="28">
        <v>73000</v>
      </c>
      <c r="CJ4" s="28">
        <v>83000</v>
      </c>
      <c r="CK4" s="31" t="b">
        <f t="shared" si="0"/>
        <v>0</v>
      </c>
      <c r="CL4" s="28">
        <v>78</v>
      </c>
      <c r="CM4" s="28">
        <v>73000</v>
      </c>
      <c r="CN4" s="28">
        <v>83000</v>
      </c>
      <c r="CO4" s="31" t="b">
        <f t="shared" si="1"/>
        <v>0</v>
      </c>
      <c r="CP4" s="28">
        <v>78</v>
      </c>
      <c r="CQ4" s="28">
        <v>73000</v>
      </c>
      <c r="CR4" s="28">
        <v>83000</v>
      </c>
      <c r="CS4" s="31" t="b">
        <f aca="true" t="shared" si="2" ref="CS4:CS11">IF(AND(CQ4&lt;=$CR$1,$CR$1&lt;CR4),CP4)</f>
        <v>0</v>
      </c>
      <c r="CT4" s="28">
        <v>78</v>
      </c>
      <c r="CU4" s="28">
        <v>73000</v>
      </c>
      <c r="CV4" s="28">
        <v>83000</v>
      </c>
      <c r="CW4" s="31" t="b">
        <f aca="true" t="shared" si="3" ref="CW4:CW11">IF(AND(CU4&lt;=$CV$1,$CV$1&lt;CV4),CT4)</f>
        <v>0</v>
      </c>
      <c r="CX4" s="28">
        <v>78</v>
      </c>
      <c r="CY4" s="28">
        <v>73000</v>
      </c>
      <c r="CZ4" s="28">
        <v>83000</v>
      </c>
      <c r="DA4" s="31" t="b">
        <f aca="true" t="shared" si="4" ref="DA4:DA11">IF(AND(CY4&lt;=$CZ$1,$CZ$1&lt;CZ4),CX4)</f>
        <v>0</v>
      </c>
      <c r="DB4" s="28">
        <v>78</v>
      </c>
      <c r="DC4" s="28">
        <v>73000</v>
      </c>
      <c r="DD4" s="28">
        <v>83000</v>
      </c>
      <c r="DE4" s="31" t="b">
        <f aca="true" t="shared" si="5" ref="DE4:DE11">IF(AND(DC4&lt;=$DD$1,$DD$1&lt;DD4),DB4)</f>
        <v>0</v>
      </c>
      <c r="DF4" s="28">
        <v>78</v>
      </c>
      <c r="DG4" s="28">
        <v>73000</v>
      </c>
      <c r="DH4" s="28">
        <v>83000</v>
      </c>
      <c r="DI4" s="31" t="b">
        <f>IF(AND(DG4&lt;=$DH$1,$DH$1&lt;DH4),DF4)</f>
        <v>0</v>
      </c>
      <c r="DJ4" s="28">
        <v>78</v>
      </c>
      <c r="DK4" s="28">
        <v>73000</v>
      </c>
      <c r="DL4" s="28">
        <v>83000</v>
      </c>
      <c r="DM4" s="31" t="b">
        <f aca="true" t="shared" si="6" ref="DM4:DM47">IF(AND(DK4&lt;=$DL$1,$DL$1&lt;DL4),DJ4)</f>
        <v>0</v>
      </c>
      <c r="DN4" s="28">
        <v>78</v>
      </c>
      <c r="DO4" s="28">
        <v>73000</v>
      </c>
      <c r="DP4" s="28">
        <v>83000</v>
      </c>
      <c r="DQ4" s="31" t="b">
        <f aca="true" t="shared" si="7" ref="DQ4:DQ47">IF(AND(DO4&lt;=$DP$1,$DP$1&lt;DP4),DN4)</f>
        <v>0</v>
      </c>
      <c r="DR4" s="28">
        <v>78</v>
      </c>
      <c r="DS4" s="28">
        <v>73000</v>
      </c>
      <c r="DT4" s="28">
        <v>83000</v>
      </c>
      <c r="DU4" s="31" t="b">
        <f aca="true" t="shared" si="8" ref="DU4:DU47">IF(AND(DS4&lt;=$DT$1,$DT$1&lt;DT4),DR4)</f>
        <v>0</v>
      </c>
      <c r="DV4" s="28">
        <v>78</v>
      </c>
      <c r="DW4" s="28">
        <v>73000</v>
      </c>
      <c r="DX4" s="28">
        <v>83000</v>
      </c>
      <c r="DY4" s="31" t="b">
        <f aca="true" t="shared" si="9" ref="DY4:DY47">IF(AND(DW4&lt;=$DX$1,$DX$1&lt;DX4),DV4)</f>
        <v>0</v>
      </c>
    </row>
    <row r="5" spans="4:129" ht="24.75" customHeight="1" thickBot="1">
      <c r="D5" s="26"/>
      <c r="E5" s="26"/>
      <c r="F5" s="26"/>
      <c r="G5" s="26"/>
      <c r="H5" s="26"/>
      <c r="I5" s="26"/>
      <c r="J5" s="27"/>
      <c r="K5" s="27"/>
      <c r="L5" s="27"/>
      <c r="M5" s="27"/>
      <c r="N5" s="27"/>
      <c r="O5" s="27"/>
      <c r="P5" s="27"/>
      <c r="Q5" s="27"/>
      <c r="R5" s="288" t="s">
        <v>41</v>
      </c>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311"/>
      <c r="BA5" s="102"/>
      <c r="BB5" s="103"/>
      <c r="BC5" s="103"/>
      <c r="BD5" s="104"/>
      <c r="BE5" s="109"/>
      <c r="BF5" s="103"/>
      <c r="BG5" s="103"/>
      <c r="BH5" s="110"/>
      <c r="BI5" s="109"/>
      <c r="BJ5" s="103"/>
      <c r="BK5" s="103"/>
      <c r="BL5" s="110"/>
      <c r="BM5" s="115"/>
      <c r="BN5" s="116"/>
      <c r="BO5" s="116"/>
      <c r="BP5" s="117"/>
      <c r="BQ5" s="115"/>
      <c r="BR5" s="116"/>
      <c r="BS5" s="116"/>
      <c r="BT5" s="120"/>
      <c r="CH5" s="28">
        <v>88</v>
      </c>
      <c r="CI5" s="28">
        <v>83000</v>
      </c>
      <c r="CJ5" s="28">
        <v>93000</v>
      </c>
      <c r="CK5" s="31" t="b">
        <f t="shared" si="0"/>
        <v>0</v>
      </c>
      <c r="CL5" s="28">
        <v>88</v>
      </c>
      <c r="CM5" s="28">
        <v>83000</v>
      </c>
      <c r="CN5" s="28">
        <v>93000</v>
      </c>
      <c r="CO5" s="31" t="b">
        <f t="shared" si="1"/>
        <v>0</v>
      </c>
      <c r="CP5" s="28">
        <v>88</v>
      </c>
      <c r="CQ5" s="28">
        <v>83000</v>
      </c>
      <c r="CR5" s="28">
        <v>93000</v>
      </c>
      <c r="CS5" s="31" t="b">
        <f t="shared" si="2"/>
        <v>0</v>
      </c>
      <c r="CT5" s="28">
        <v>88</v>
      </c>
      <c r="CU5" s="28">
        <v>83000</v>
      </c>
      <c r="CV5" s="28">
        <v>93000</v>
      </c>
      <c r="CW5" s="31" t="b">
        <f t="shared" si="3"/>
        <v>0</v>
      </c>
      <c r="CX5" s="28">
        <v>88</v>
      </c>
      <c r="CY5" s="28">
        <v>83000</v>
      </c>
      <c r="CZ5" s="28">
        <v>93000</v>
      </c>
      <c r="DA5" s="31" t="b">
        <f t="shared" si="4"/>
        <v>0</v>
      </c>
      <c r="DB5" s="28">
        <v>88</v>
      </c>
      <c r="DC5" s="28">
        <v>83000</v>
      </c>
      <c r="DD5" s="28">
        <v>93000</v>
      </c>
      <c r="DE5" s="31" t="b">
        <f>IF(AND(DC5&lt;=$DD$1,$DD$1&lt;DD5),DB5)</f>
        <v>0</v>
      </c>
      <c r="DF5" s="28">
        <v>88</v>
      </c>
      <c r="DG5" s="28">
        <v>83000</v>
      </c>
      <c r="DH5" s="28">
        <v>93000</v>
      </c>
      <c r="DI5" s="31" t="b">
        <f aca="true" t="shared" si="10" ref="DI5:DI47">IF(AND(DG5&lt;=$DH$1,$DH$1&lt;DH5),DF5)</f>
        <v>0</v>
      </c>
      <c r="DJ5" s="28">
        <v>88</v>
      </c>
      <c r="DK5" s="28">
        <v>83000</v>
      </c>
      <c r="DL5" s="28">
        <v>93000</v>
      </c>
      <c r="DM5" s="31" t="b">
        <f t="shared" si="6"/>
        <v>0</v>
      </c>
      <c r="DN5" s="28">
        <v>88</v>
      </c>
      <c r="DO5" s="28">
        <v>83000</v>
      </c>
      <c r="DP5" s="28">
        <v>93000</v>
      </c>
      <c r="DQ5" s="31" t="b">
        <f t="shared" si="7"/>
        <v>0</v>
      </c>
      <c r="DR5" s="28">
        <v>88</v>
      </c>
      <c r="DS5" s="28">
        <v>83000</v>
      </c>
      <c r="DT5" s="28">
        <v>93000</v>
      </c>
      <c r="DU5" s="31" t="b">
        <f t="shared" si="8"/>
        <v>0</v>
      </c>
      <c r="DV5" s="28">
        <v>88</v>
      </c>
      <c r="DW5" s="28">
        <v>83000</v>
      </c>
      <c r="DX5" s="28">
        <v>93000</v>
      </c>
      <c r="DY5" s="31" t="b">
        <f t="shared" si="9"/>
        <v>0</v>
      </c>
    </row>
    <row r="6" spans="1:129" ht="30" customHeight="1">
      <c r="A6" s="242" t="s">
        <v>6</v>
      </c>
      <c r="B6" s="242"/>
      <c r="C6" s="242"/>
      <c r="D6" s="242"/>
      <c r="E6" s="242"/>
      <c r="F6" s="242"/>
      <c r="G6" s="242"/>
      <c r="H6" s="242"/>
      <c r="I6" s="243"/>
      <c r="J6" s="246"/>
      <c r="K6" s="247"/>
      <c r="L6" s="247"/>
      <c r="M6" s="247"/>
      <c r="N6" s="247"/>
      <c r="O6" s="247"/>
      <c r="P6" s="247"/>
      <c r="Q6" s="248"/>
      <c r="R6" s="8"/>
      <c r="S6" s="8"/>
      <c r="T6" s="22"/>
      <c r="U6" s="22"/>
      <c r="V6" s="22"/>
      <c r="W6" s="22"/>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P6" s="25"/>
      <c r="BQ6" s="25"/>
      <c r="BR6" s="25"/>
      <c r="BS6" s="25"/>
      <c r="BT6" s="25"/>
      <c r="BU6" s="25"/>
      <c r="BV6" s="25"/>
      <c r="BW6" s="25"/>
      <c r="BX6" s="25"/>
      <c r="BY6" s="25"/>
      <c r="BZ6" s="25"/>
      <c r="CA6" s="25"/>
      <c r="CB6" s="25"/>
      <c r="CC6" s="25"/>
      <c r="CD6" s="25"/>
      <c r="CH6" s="28">
        <v>98</v>
      </c>
      <c r="CI6" s="28">
        <v>93000</v>
      </c>
      <c r="CJ6" s="32">
        <v>101000</v>
      </c>
      <c r="CK6" s="31" t="b">
        <f t="shared" si="0"/>
        <v>0</v>
      </c>
      <c r="CL6" s="28">
        <v>98</v>
      </c>
      <c r="CM6" s="28">
        <v>93000</v>
      </c>
      <c r="CN6" s="32">
        <v>101000</v>
      </c>
      <c r="CO6" s="31" t="b">
        <f t="shared" si="1"/>
        <v>0</v>
      </c>
      <c r="CP6" s="28">
        <v>98</v>
      </c>
      <c r="CQ6" s="28">
        <v>93000</v>
      </c>
      <c r="CR6" s="32">
        <v>101000</v>
      </c>
      <c r="CS6" s="31" t="b">
        <f t="shared" si="2"/>
        <v>0</v>
      </c>
      <c r="CT6" s="28">
        <v>98</v>
      </c>
      <c r="CU6" s="28">
        <v>93000</v>
      </c>
      <c r="CV6" s="32">
        <v>101000</v>
      </c>
      <c r="CW6" s="31" t="b">
        <f t="shared" si="3"/>
        <v>0</v>
      </c>
      <c r="CX6" s="28">
        <v>98</v>
      </c>
      <c r="CY6" s="28">
        <v>93000</v>
      </c>
      <c r="CZ6" s="32">
        <v>101000</v>
      </c>
      <c r="DA6" s="31" t="b">
        <f t="shared" si="4"/>
        <v>0</v>
      </c>
      <c r="DB6" s="28">
        <v>98</v>
      </c>
      <c r="DC6" s="28">
        <v>93000</v>
      </c>
      <c r="DD6" s="32">
        <v>101000</v>
      </c>
      <c r="DE6" s="31" t="b">
        <f t="shared" si="5"/>
        <v>0</v>
      </c>
      <c r="DF6" s="28">
        <v>98</v>
      </c>
      <c r="DG6" s="28">
        <v>93000</v>
      </c>
      <c r="DH6" s="32">
        <v>101000</v>
      </c>
      <c r="DI6" s="31" t="b">
        <f t="shared" si="10"/>
        <v>0</v>
      </c>
      <c r="DJ6" s="28">
        <v>98</v>
      </c>
      <c r="DK6" s="28">
        <v>93000</v>
      </c>
      <c r="DL6" s="32">
        <v>101000</v>
      </c>
      <c r="DM6" s="31" t="b">
        <f t="shared" si="6"/>
        <v>0</v>
      </c>
      <c r="DN6" s="28">
        <v>98</v>
      </c>
      <c r="DO6" s="28">
        <v>93000</v>
      </c>
      <c r="DP6" s="32">
        <v>101000</v>
      </c>
      <c r="DQ6" s="31" t="b">
        <f t="shared" si="7"/>
        <v>0</v>
      </c>
      <c r="DR6" s="28">
        <v>98</v>
      </c>
      <c r="DS6" s="28">
        <v>93000</v>
      </c>
      <c r="DT6" s="32">
        <v>101000</v>
      </c>
      <c r="DU6" s="31" t="b">
        <f t="shared" si="8"/>
        <v>0</v>
      </c>
      <c r="DV6" s="28">
        <v>98</v>
      </c>
      <c r="DW6" s="28">
        <v>93000</v>
      </c>
      <c r="DX6" s="32">
        <v>101000</v>
      </c>
      <c r="DY6" s="31" t="b">
        <f t="shared" si="9"/>
        <v>0</v>
      </c>
    </row>
    <row r="7" spans="1:129" ht="16.5" customHeight="1" thickBot="1">
      <c r="A7" s="244"/>
      <c r="B7" s="244"/>
      <c r="C7" s="244"/>
      <c r="D7" s="244"/>
      <c r="E7" s="244"/>
      <c r="F7" s="245"/>
      <c r="G7" s="245"/>
      <c r="H7" s="245"/>
      <c r="I7" s="212"/>
      <c r="J7" s="249"/>
      <c r="K7" s="250"/>
      <c r="L7" s="250"/>
      <c r="M7" s="250"/>
      <c r="N7" s="250"/>
      <c r="O7" s="250"/>
      <c r="P7" s="250"/>
      <c r="Q7" s="251"/>
      <c r="R7" s="8"/>
      <c r="S7" s="8"/>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8"/>
      <c r="BJ7" s="6"/>
      <c r="BK7" s="6"/>
      <c r="BL7" s="6"/>
      <c r="BM7" s="6"/>
      <c r="BN7" s="6"/>
      <c r="BO7" s="6"/>
      <c r="BP7" s="6"/>
      <c r="BQ7" s="6"/>
      <c r="BR7" s="6"/>
      <c r="BS7" s="6"/>
      <c r="BT7" s="6"/>
      <c r="BU7" s="6"/>
      <c r="BV7" s="6"/>
      <c r="BW7" s="6"/>
      <c r="BX7" s="6"/>
      <c r="BY7" s="6"/>
      <c r="BZ7" s="6"/>
      <c r="CA7" s="6"/>
      <c r="CB7" s="6"/>
      <c r="CC7" s="6"/>
      <c r="CD7" s="6"/>
      <c r="CE7" s="6"/>
      <c r="CF7" s="6"/>
      <c r="CG7" s="6"/>
      <c r="CH7" s="33">
        <v>104</v>
      </c>
      <c r="CI7" s="28">
        <v>101000</v>
      </c>
      <c r="CJ7" s="28">
        <v>107000</v>
      </c>
      <c r="CK7" s="31" t="b">
        <f t="shared" si="0"/>
        <v>0</v>
      </c>
      <c r="CL7" s="33">
        <v>104</v>
      </c>
      <c r="CM7" s="28">
        <v>101000</v>
      </c>
      <c r="CN7" s="28">
        <v>107000</v>
      </c>
      <c r="CO7" s="31" t="b">
        <f t="shared" si="1"/>
        <v>0</v>
      </c>
      <c r="CP7" s="33">
        <v>104</v>
      </c>
      <c r="CQ7" s="28">
        <v>101000</v>
      </c>
      <c r="CR7" s="28">
        <v>107000</v>
      </c>
      <c r="CS7" s="31" t="b">
        <f t="shared" si="2"/>
        <v>0</v>
      </c>
      <c r="CT7" s="33">
        <v>104</v>
      </c>
      <c r="CU7" s="28">
        <v>101000</v>
      </c>
      <c r="CV7" s="28">
        <v>107000</v>
      </c>
      <c r="CW7" s="31" t="b">
        <f t="shared" si="3"/>
        <v>0</v>
      </c>
      <c r="CX7" s="33">
        <v>104</v>
      </c>
      <c r="CY7" s="28">
        <v>101000</v>
      </c>
      <c r="CZ7" s="28">
        <v>107000</v>
      </c>
      <c r="DA7" s="31" t="b">
        <f t="shared" si="4"/>
        <v>0</v>
      </c>
      <c r="DB7" s="33">
        <v>104</v>
      </c>
      <c r="DC7" s="28">
        <v>101000</v>
      </c>
      <c r="DD7" s="28">
        <v>107000</v>
      </c>
      <c r="DE7" s="31" t="b">
        <f t="shared" si="5"/>
        <v>0</v>
      </c>
      <c r="DF7" s="33">
        <v>104</v>
      </c>
      <c r="DG7" s="28">
        <v>101000</v>
      </c>
      <c r="DH7" s="28">
        <v>107000</v>
      </c>
      <c r="DI7" s="31" t="b">
        <f t="shared" si="10"/>
        <v>0</v>
      </c>
      <c r="DJ7" s="33">
        <v>104</v>
      </c>
      <c r="DK7" s="28">
        <v>101000</v>
      </c>
      <c r="DL7" s="28">
        <v>107000</v>
      </c>
      <c r="DM7" s="31" t="b">
        <f t="shared" si="6"/>
        <v>0</v>
      </c>
      <c r="DN7" s="33">
        <v>104</v>
      </c>
      <c r="DO7" s="28">
        <v>101000</v>
      </c>
      <c r="DP7" s="28">
        <v>107000</v>
      </c>
      <c r="DQ7" s="31" t="b">
        <f t="shared" si="7"/>
        <v>0</v>
      </c>
      <c r="DR7" s="33">
        <v>104</v>
      </c>
      <c r="DS7" s="28">
        <v>101000</v>
      </c>
      <c r="DT7" s="28">
        <v>107000</v>
      </c>
      <c r="DU7" s="31" t="b">
        <f t="shared" si="8"/>
        <v>0</v>
      </c>
      <c r="DV7" s="33">
        <v>104</v>
      </c>
      <c r="DW7" s="28">
        <v>101000</v>
      </c>
      <c r="DX7" s="28">
        <v>107000</v>
      </c>
      <c r="DY7" s="31" t="b">
        <f t="shared" si="9"/>
        <v>0</v>
      </c>
    </row>
    <row r="8" spans="1:129" ht="27.75" customHeight="1" thickBot="1">
      <c r="A8" s="243" t="s">
        <v>24</v>
      </c>
      <c r="B8" s="255"/>
      <c r="C8" s="255"/>
      <c r="D8" s="255"/>
      <c r="E8" s="256"/>
      <c r="F8" s="206" t="s">
        <v>13</v>
      </c>
      <c r="G8" s="207"/>
      <c r="H8" s="207"/>
      <c r="I8" s="207"/>
      <c r="J8" s="207"/>
      <c r="K8" s="207"/>
      <c r="L8" s="207"/>
      <c r="M8" s="207"/>
      <c r="N8" s="207"/>
      <c r="O8" s="207"/>
      <c r="P8" s="207"/>
      <c r="Q8" s="208"/>
      <c r="R8" s="238" t="s">
        <v>2</v>
      </c>
      <c r="S8" s="239"/>
      <c r="T8" s="239"/>
      <c r="U8" s="135" t="s">
        <v>17</v>
      </c>
      <c r="V8" s="136"/>
      <c r="W8" s="137"/>
      <c r="X8" s="229" t="s">
        <v>18</v>
      </c>
      <c r="Y8" s="230"/>
      <c r="Z8" s="230"/>
      <c r="AA8" s="259" t="s">
        <v>10</v>
      </c>
      <c r="AB8" s="260"/>
      <c r="AC8" s="260"/>
      <c r="AD8" s="260"/>
      <c r="AE8" s="260"/>
      <c r="AF8" s="260"/>
      <c r="AG8" s="260"/>
      <c r="AH8" s="260"/>
      <c r="AI8" s="260"/>
      <c r="AJ8" s="260"/>
      <c r="AK8" s="260"/>
      <c r="AL8" s="260"/>
      <c r="AM8" s="260"/>
      <c r="AN8" s="260"/>
      <c r="AO8" s="260"/>
      <c r="AP8" s="260"/>
      <c r="AQ8" s="260"/>
      <c r="AR8" s="260"/>
      <c r="AS8" s="260"/>
      <c r="AT8" s="260"/>
      <c r="AU8" s="261"/>
      <c r="AV8" s="135" t="s">
        <v>46</v>
      </c>
      <c r="AW8" s="136"/>
      <c r="AX8" s="136"/>
      <c r="AY8" s="136"/>
      <c r="AZ8" s="136"/>
      <c r="BA8" s="136"/>
      <c r="BB8" s="136"/>
      <c r="BC8" s="135" t="s">
        <v>26</v>
      </c>
      <c r="BD8" s="136"/>
      <c r="BE8" s="136"/>
      <c r="BF8" s="136"/>
      <c r="BG8" s="136"/>
      <c r="BH8" s="136"/>
      <c r="BI8" s="136"/>
      <c r="BJ8" s="137"/>
      <c r="BK8" s="291" t="s">
        <v>29</v>
      </c>
      <c r="BL8" s="230"/>
      <c r="BM8" s="230"/>
      <c r="BN8" s="230"/>
      <c r="BO8" s="292"/>
      <c r="BP8" s="291" t="s">
        <v>33</v>
      </c>
      <c r="BQ8" s="230"/>
      <c r="BR8" s="230"/>
      <c r="BS8" s="230"/>
      <c r="BT8" s="293"/>
      <c r="BU8" s="305"/>
      <c r="BV8" s="5"/>
      <c r="BW8" s="5"/>
      <c r="BX8" s="5"/>
      <c r="BY8" s="5"/>
      <c r="BZ8" s="5"/>
      <c r="CA8" s="5"/>
      <c r="CB8" s="5"/>
      <c r="CC8" s="5"/>
      <c r="CD8" s="5"/>
      <c r="CH8" s="33">
        <v>110</v>
      </c>
      <c r="CI8" s="28">
        <v>107000</v>
      </c>
      <c r="CJ8" s="28">
        <v>114000</v>
      </c>
      <c r="CK8" s="31" t="b">
        <f t="shared" si="0"/>
        <v>0</v>
      </c>
      <c r="CL8" s="33">
        <v>110</v>
      </c>
      <c r="CM8" s="28">
        <v>107000</v>
      </c>
      <c r="CN8" s="28">
        <v>114000</v>
      </c>
      <c r="CO8" s="31" t="b">
        <f t="shared" si="1"/>
        <v>0</v>
      </c>
      <c r="CP8" s="33">
        <v>110</v>
      </c>
      <c r="CQ8" s="28">
        <v>107000</v>
      </c>
      <c r="CR8" s="28">
        <v>114000</v>
      </c>
      <c r="CS8" s="31" t="b">
        <f t="shared" si="2"/>
        <v>0</v>
      </c>
      <c r="CT8" s="33">
        <v>110</v>
      </c>
      <c r="CU8" s="28">
        <v>107000</v>
      </c>
      <c r="CV8" s="28">
        <v>114000</v>
      </c>
      <c r="CW8" s="31" t="b">
        <f t="shared" si="3"/>
        <v>0</v>
      </c>
      <c r="CX8" s="33">
        <v>110</v>
      </c>
      <c r="CY8" s="28">
        <v>107000</v>
      </c>
      <c r="CZ8" s="28">
        <v>114000</v>
      </c>
      <c r="DA8" s="31" t="b">
        <f t="shared" si="4"/>
        <v>0</v>
      </c>
      <c r="DB8" s="33">
        <v>110</v>
      </c>
      <c r="DC8" s="28">
        <v>107000</v>
      </c>
      <c r="DD8" s="28">
        <v>114000</v>
      </c>
      <c r="DE8" s="31" t="b">
        <f t="shared" si="5"/>
        <v>0</v>
      </c>
      <c r="DF8" s="33">
        <v>110</v>
      </c>
      <c r="DG8" s="28">
        <v>107000</v>
      </c>
      <c r="DH8" s="28">
        <v>114000</v>
      </c>
      <c r="DI8" s="31" t="b">
        <f t="shared" si="10"/>
        <v>0</v>
      </c>
      <c r="DJ8" s="33">
        <v>110</v>
      </c>
      <c r="DK8" s="28">
        <v>107000</v>
      </c>
      <c r="DL8" s="28">
        <v>114000</v>
      </c>
      <c r="DM8" s="31" t="b">
        <f t="shared" si="6"/>
        <v>0</v>
      </c>
      <c r="DN8" s="33">
        <v>110</v>
      </c>
      <c r="DO8" s="28">
        <v>107000</v>
      </c>
      <c r="DP8" s="28">
        <v>114000</v>
      </c>
      <c r="DQ8" s="31" t="b">
        <f t="shared" si="7"/>
        <v>0</v>
      </c>
      <c r="DR8" s="33">
        <v>110</v>
      </c>
      <c r="DS8" s="28">
        <v>107000</v>
      </c>
      <c r="DT8" s="28">
        <v>114000</v>
      </c>
      <c r="DU8" s="31" t="b">
        <f t="shared" si="8"/>
        <v>0</v>
      </c>
      <c r="DV8" s="33">
        <v>110</v>
      </c>
      <c r="DW8" s="28">
        <v>107000</v>
      </c>
      <c r="DX8" s="28">
        <v>114000</v>
      </c>
      <c r="DY8" s="31" t="b">
        <f t="shared" si="9"/>
        <v>0</v>
      </c>
    </row>
    <row r="9" spans="1:129" ht="27.75" customHeight="1" thickBot="1">
      <c r="A9" s="212"/>
      <c r="B9" s="213"/>
      <c r="C9" s="213"/>
      <c r="D9" s="213"/>
      <c r="E9" s="257"/>
      <c r="F9" s="209"/>
      <c r="G9" s="210"/>
      <c r="H9" s="210"/>
      <c r="I9" s="210"/>
      <c r="J9" s="210"/>
      <c r="K9" s="210"/>
      <c r="L9" s="210"/>
      <c r="M9" s="210"/>
      <c r="N9" s="210"/>
      <c r="O9" s="210"/>
      <c r="P9" s="210"/>
      <c r="Q9" s="211"/>
      <c r="R9" s="240"/>
      <c r="S9" s="241"/>
      <c r="T9" s="241"/>
      <c r="U9" s="258"/>
      <c r="V9" s="213"/>
      <c r="W9" s="257"/>
      <c r="X9" s="231"/>
      <c r="Y9" s="232"/>
      <c r="Z9" s="233"/>
      <c r="AA9" s="212" t="s">
        <v>48</v>
      </c>
      <c r="AB9" s="213"/>
      <c r="AC9" s="213"/>
      <c r="AD9" s="213"/>
      <c r="AE9" s="213"/>
      <c r="AF9" s="213"/>
      <c r="AG9" s="214"/>
      <c r="AH9" s="212" t="s">
        <v>25</v>
      </c>
      <c r="AI9" s="213"/>
      <c r="AJ9" s="213"/>
      <c r="AK9" s="213"/>
      <c r="AL9" s="213"/>
      <c r="AM9" s="213"/>
      <c r="AN9" s="214"/>
      <c r="AO9" s="212" t="s">
        <v>19</v>
      </c>
      <c r="AP9" s="213"/>
      <c r="AQ9" s="213"/>
      <c r="AR9" s="213"/>
      <c r="AS9" s="213"/>
      <c r="AT9" s="213"/>
      <c r="AU9" s="213"/>
      <c r="AV9" s="132" t="s">
        <v>22</v>
      </c>
      <c r="AW9" s="133"/>
      <c r="AX9" s="133"/>
      <c r="AY9" s="133"/>
      <c r="AZ9" s="133"/>
      <c r="BA9" s="133"/>
      <c r="BB9" s="133"/>
      <c r="BC9" s="132" t="s">
        <v>27</v>
      </c>
      <c r="BD9" s="133"/>
      <c r="BE9" s="133"/>
      <c r="BF9" s="133"/>
      <c r="BG9" s="133"/>
      <c r="BH9" s="133"/>
      <c r="BI9" s="133"/>
      <c r="BJ9" s="134"/>
      <c r="BK9" s="132" t="s">
        <v>50</v>
      </c>
      <c r="BL9" s="295"/>
      <c r="BM9" s="295"/>
      <c r="BN9" s="295"/>
      <c r="BO9" s="296"/>
      <c r="BP9" s="231"/>
      <c r="BQ9" s="232"/>
      <c r="BR9" s="232"/>
      <c r="BS9" s="232"/>
      <c r="BT9" s="233"/>
      <c r="BU9" s="305"/>
      <c r="BV9" s="5"/>
      <c r="BW9" s="5"/>
      <c r="BX9" s="5"/>
      <c r="BY9" s="5"/>
      <c r="BZ9" s="42"/>
      <c r="CA9" s="5"/>
      <c r="CB9" s="5"/>
      <c r="CC9" s="5"/>
      <c r="CD9" s="5"/>
      <c r="CH9" s="33">
        <v>118</v>
      </c>
      <c r="CI9" s="28">
        <v>114000</v>
      </c>
      <c r="CJ9" s="28">
        <v>122000</v>
      </c>
      <c r="CK9" s="31" t="b">
        <f t="shared" si="0"/>
        <v>0</v>
      </c>
      <c r="CL9" s="33">
        <v>118</v>
      </c>
      <c r="CM9" s="28">
        <v>114000</v>
      </c>
      <c r="CN9" s="28">
        <v>122000</v>
      </c>
      <c r="CO9" s="31" t="b">
        <f t="shared" si="1"/>
        <v>0</v>
      </c>
      <c r="CP9" s="33">
        <v>118</v>
      </c>
      <c r="CQ9" s="28">
        <v>114000</v>
      </c>
      <c r="CR9" s="28">
        <v>122000</v>
      </c>
      <c r="CS9" s="31" t="b">
        <f t="shared" si="2"/>
        <v>0</v>
      </c>
      <c r="CT9" s="33">
        <v>118</v>
      </c>
      <c r="CU9" s="28">
        <v>114000</v>
      </c>
      <c r="CV9" s="28">
        <v>122000</v>
      </c>
      <c r="CW9" s="31" t="b">
        <f t="shared" si="3"/>
        <v>0</v>
      </c>
      <c r="CX9" s="33">
        <v>118</v>
      </c>
      <c r="CY9" s="28">
        <v>114000</v>
      </c>
      <c r="CZ9" s="28">
        <v>122000</v>
      </c>
      <c r="DA9" s="31" t="b">
        <f t="shared" si="4"/>
        <v>0</v>
      </c>
      <c r="DB9" s="33">
        <v>118</v>
      </c>
      <c r="DC9" s="28">
        <v>114000</v>
      </c>
      <c r="DD9" s="28">
        <v>122000</v>
      </c>
      <c r="DE9" s="31" t="b">
        <f t="shared" si="5"/>
        <v>0</v>
      </c>
      <c r="DF9" s="33">
        <v>118</v>
      </c>
      <c r="DG9" s="28">
        <v>114000</v>
      </c>
      <c r="DH9" s="28">
        <v>122000</v>
      </c>
      <c r="DI9" s="31" t="b">
        <f t="shared" si="10"/>
        <v>0</v>
      </c>
      <c r="DJ9" s="33">
        <v>118</v>
      </c>
      <c r="DK9" s="28">
        <v>114000</v>
      </c>
      <c r="DL9" s="28">
        <v>122000</v>
      </c>
      <c r="DM9" s="31" t="b">
        <f t="shared" si="6"/>
        <v>0</v>
      </c>
      <c r="DN9" s="33">
        <v>118</v>
      </c>
      <c r="DO9" s="28">
        <v>114000</v>
      </c>
      <c r="DP9" s="28">
        <v>122000</v>
      </c>
      <c r="DQ9" s="31" t="b">
        <f t="shared" si="7"/>
        <v>0</v>
      </c>
      <c r="DR9" s="33">
        <v>118</v>
      </c>
      <c r="DS9" s="28">
        <v>114000</v>
      </c>
      <c r="DT9" s="28">
        <v>122000</v>
      </c>
      <c r="DU9" s="31" t="b">
        <f t="shared" si="8"/>
        <v>0</v>
      </c>
      <c r="DV9" s="33">
        <v>118</v>
      </c>
      <c r="DW9" s="28">
        <v>114000</v>
      </c>
      <c r="DX9" s="28">
        <v>122000</v>
      </c>
      <c r="DY9" s="31" t="b">
        <f t="shared" si="9"/>
        <v>0</v>
      </c>
    </row>
    <row r="10" spans="1:129" ht="27.75" customHeight="1" thickBot="1">
      <c r="A10" s="141"/>
      <c r="B10" s="139"/>
      <c r="C10" s="139"/>
      <c r="D10" s="139"/>
      <c r="E10" s="140"/>
      <c r="F10" s="252" t="s">
        <v>3</v>
      </c>
      <c r="G10" s="253"/>
      <c r="H10" s="253"/>
      <c r="I10" s="253"/>
      <c r="J10" s="253"/>
      <c r="K10" s="253"/>
      <c r="L10" s="253"/>
      <c r="M10" s="253"/>
      <c r="N10" s="253"/>
      <c r="O10" s="253"/>
      <c r="P10" s="253"/>
      <c r="Q10" s="254"/>
      <c r="R10" s="240"/>
      <c r="S10" s="241"/>
      <c r="T10" s="241"/>
      <c r="U10" s="138"/>
      <c r="V10" s="139"/>
      <c r="W10" s="140"/>
      <c r="X10" s="231"/>
      <c r="Y10" s="232"/>
      <c r="Z10" s="233"/>
      <c r="AA10" s="212"/>
      <c r="AB10" s="213"/>
      <c r="AC10" s="213"/>
      <c r="AD10" s="213"/>
      <c r="AE10" s="213"/>
      <c r="AF10" s="213"/>
      <c r="AG10" s="214"/>
      <c r="AH10" s="212"/>
      <c r="AI10" s="213"/>
      <c r="AJ10" s="213"/>
      <c r="AK10" s="213"/>
      <c r="AL10" s="213"/>
      <c r="AM10" s="213"/>
      <c r="AN10" s="214"/>
      <c r="AO10" s="212"/>
      <c r="AP10" s="213"/>
      <c r="AQ10" s="213"/>
      <c r="AR10" s="213"/>
      <c r="AS10" s="213"/>
      <c r="AT10" s="213"/>
      <c r="AU10" s="214"/>
      <c r="AV10" s="141" t="s">
        <v>23</v>
      </c>
      <c r="AW10" s="139"/>
      <c r="AX10" s="139"/>
      <c r="AY10" s="139"/>
      <c r="AZ10" s="139"/>
      <c r="BA10" s="139"/>
      <c r="BB10" s="139"/>
      <c r="BC10" s="138" t="s">
        <v>28</v>
      </c>
      <c r="BD10" s="139"/>
      <c r="BE10" s="139"/>
      <c r="BF10" s="139"/>
      <c r="BG10" s="139"/>
      <c r="BH10" s="139"/>
      <c r="BI10" s="139"/>
      <c r="BJ10" s="140"/>
      <c r="BK10" s="209" t="s">
        <v>45</v>
      </c>
      <c r="BL10" s="210"/>
      <c r="BM10" s="210"/>
      <c r="BN10" s="210"/>
      <c r="BO10" s="211"/>
      <c r="BP10" s="209"/>
      <c r="BQ10" s="210"/>
      <c r="BR10" s="210"/>
      <c r="BS10" s="210"/>
      <c r="BT10" s="294"/>
      <c r="BU10" s="305"/>
      <c r="BV10" s="5"/>
      <c r="BW10" s="5"/>
      <c r="BX10" s="5"/>
      <c r="BY10" s="5"/>
      <c r="BZ10" s="304"/>
      <c r="CA10" s="304"/>
      <c r="CB10" s="5"/>
      <c r="CC10" s="5"/>
      <c r="CD10" s="5"/>
      <c r="CE10" s="5"/>
      <c r="CH10" s="33">
        <v>126</v>
      </c>
      <c r="CI10" s="28">
        <v>122000</v>
      </c>
      <c r="CJ10" s="28">
        <v>130000</v>
      </c>
      <c r="CK10" s="31" t="b">
        <f t="shared" si="0"/>
        <v>0</v>
      </c>
      <c r="CL10" s="33">
        <v>126</v>
      </c>
      <c r="CM10" s="28">
        <v>122000</v>
      </c>
      <c r="CN10" s="28">
        <v>130000</v>
      </c>
      <c r="CO10" s="31" t="b">
        <f t="shared" si="1"/>
        <v>0</v>
      </c>
      <c r="CP10" s="33">
        <v>126</v>
      </c>
      <c r="CQ10" s="28">
        <v>122000</v>
      </c>
      <c r="CR10" s="28">
        <v>130000</v>
      </c>
      <c r="CS10" s="31" t="b">
        <f t="shared" si="2"/>
        <v>0</v>
      </c>
      <c r="CT10" s="33">
        <v>126</v>
      </c>
      <c r="CU10" s="28">
        <v>122000</v>
      </c>
      <c r="CV10" s="28">
        <v>130000</v>
      </c>
      <c r="CW10" s="31" t="b">
        <f t="shared" si="3"/>
        <v>0</v>
      </c>
      <c r="CX10" s="33">
        <v>126</v>
      </c>
      <c r="CY10" s="28">
        <v>122000</v>
      </c>
      <c r="CZ10" s="28">
        <v>130000</v>
      </c>
      <c r="DA10" s="31" t="b">
        <f t="shared" si="4"/>
        <v>0</v>
      </c>
      <c r="DB10" s="33">
        <v>126</v>
      </c>
      <c r="DC10" s="28">
        <v>122000</v>
      </c>
      <c r="DD10" s="28">
        <v>130000</v>
      </c>
      <c r="DE10" s="31" t="b">
        <f t="shared" si="5"/>
        <v>0</v>
      </c>
      <c r="DF10" s="33">
        <v>126</v>
      </c>
      <c r="DG10" s="28">
        <v>122000</v>
      </c>
      <c r="DH10" s="28">
        <v>130000</v>
      </c>
      <c r="DI10" s="31" t="b">
        <f t="shared" si="10"/>
        <v>0</v>
      </c>
      <c r="DJ10" s="33">
        <v>126</v>
      </c>
      <c r="DK10" s="28">
        <v>122000</v>
      </c>
      <c r="DL10" s="28">
        <v>130000</v>
      </c>
      <c r="DM10" s="31" t="b">
        <f t="shared" si="6"/>
        <v>0</v>
      </c>
      <c r="DN10" s="33">
        <v>126</v>
      </c>
      <c r="DO10" s="28">
        <v>122000</v>
      </c>
      <c r="DP10" s="28">
        <v>130000</v>
      </c>
      <c r="DQ10" s="31" t="b">
        <f t="shared" si="7"/>
        <v>0</v>
      </c>
      <c r="DR10" s="33">
        <v>126</v>
      </c>
      <c r="DS10" s="28">
        <v>122000</v>
      </c>
      <c r="DT10" s="28">
        <v>130000</v>
      </c>
      <c r="DU10" s="31" t="b">
        <f t="shared" si="8"/>
        <v>0</v>
      </c>
      <c r="DV10" s="33">
        <v>126</v>
      </c>
      <c r="DW10" s="28">
        <v>122000</v>
      </c>
      <c r="DX10" s="28">
        <v>130000</v>
      </c>
      <c r="DY10" s="31" t="b">
        <f t="shared" si="9"/>
        <v>0</v>
      </c>
    </row>
    <row r="11" spans="1:129" ht="36" customHeight="1">
      <c r="A11" s="197"/>
      <c r="B11" s="198"/>
      <c r="C11" s="198"/>
      <c r="D11" s="198"/>
      <c r="E11" s="199"/>
      <c r="F11" s="197"/>
      <c r="G11" s="198"/>
      <c r="H11" s="198"/>
      <c r="I11" s="198"/>
      <c r="J11" s="198"/>
      <c r="K11" s="198"/>
      <c r="L11" s="198"/>
      <c r="M11" s="198"/>
      <c r="N11" s="198"/>
      <c r="O11" s="198"/>
      <c r="P11" s="198"/>
      <c r="Q11" s="199"/>
      <c r="R11" s="185"/>
      <c r="S11" s="186"/>
      <c r="T11" s="187"/>
      <c r="U11" s="165">
        <v>4</v>
      </c>
      <c r="V11" s="166"/>
      <c r="W11" s="48" t="s">
        <v>4</v>
      </c>
      <c r="X11" s="197"/>
      <c r="Y11" s="198"/>
      <c r="Z11" s="51" t="s">
        <v>0</v>
      </c>
      <c r="AA11" s="191"/>
      <c r="AB11" s="192"/>
      <c r="AC11" s="192"/>
      <c r="AD11" s="192"/>
      <c r="AE11" s="192"/>
      <c r="AF11" s="192"/>
      <c r="AG11" s="59" t="s">
        <v>11</v>
      </c>
      <c r="AH11" s="227"/>
      <c r="AI11" s="192"/>
      <c r="AJ11" s="192"/>
      <c r="AK11" s="192"/>
      <c r="AL11" s="192"/>
      <c r="AM11" s="192"/>
      <c r="AN11" s="59" t="s">
        <v>11</v>
      </c>
      <c r="AO11" s="144" t="str">
        <f>IF(ISNUMBER(AA11),AA11+AH11," ")</f>
        <v> </v>
      </c>
      <c r="AP11" s="145"/>
      <c r="AQ11" s="145"/>
      <c r="AR11" s="145"/>
      <c r="AS11" s="145"/>
      <c r="AT11" s="145"/>
      <c r="AU11" s="48" t="s">
        <v>11</v>
      </c>
      <c r="AV11" s="144" t="str">
        <f>IF(ISNUMBER(AO13),AO11+AO12+AO13," ")</f>
        <v> </v>
      </c>
      <c r="AW11" s="145"/>
      <c r="AX11" s="145"/>
      <c r="AY11" s="145"/>
      <c r="AZ11" s="145"/>
      <c r="BA11" s="145"/>
      <c r="BB11" s="48" t="s">
        <v>11</v>
      </c>
      <c r="BC11" s="125"/>
      <c r="BD11" s="126"/>
      <c r="BE11" s="126"/>
      <c r="BF11" s="126"/>
      <c r="BG11" s="126"/>
      <c r="BH11" s="126"/>
      <c r="BI11" s="90" t="s">
        <v>16</v>
      </c>
      <c r="BJ11" s="91"/>
      <c r="BK11" s="274"/>
      <c r="BL11" s="275"/>
      <c r="BM11" s="275"/>
      <c r="BN11" s="275"/>
      <c r="BO11" s="63" t="s">
        <v>11</v>
      </c>
      <c r="BP11" s="276"/>
      <c r="BQ11" s="277"/>
      <c r="BR11" s="277"/>
      <c r="BS11" s="277"/>
      <c r="BT11" s="278"/>
      <c r="BU11" s="305"/>
      <c r="BW11" s="5"/>
      <c r="BX11" s="5"/>
      <c r="BY11" s="5"/>
      <c r="BZ11" s="5"/>
      <c r="CA11" s="5"/>
      <c r="CB11" s="5"/>
      <c r="CC11" s="5"/>
      <c r="CD11" s="5"/>
      <c r="CE11" s="5"/>
      <c r="CF11" s="5"/>
      <c r="CG11" s="5"/>
      <c r="CH11" s="33">
        <v>134</v>
      </c>
      <c r="CI11" s="28">
        <v>130000</v>
      </c>
      <c r="CJ11" s="28">
        <v>138000</v>
      </c>
      <c r="CK11" s="31" t="b">
        <f t="shared" si="0"/>
        <v>0</v>
      </c>
      <c r="CL11" s="33">
        <v>134</v>
      </c>
      <c r="CM11" s="28">
        <v>130000</v>
      </c>
      <c r="CN11" s="28">
        <v>138000</v>
      </c>
      <c r="CO11" s="31" t="b">
        <f t="shared" si="1"/>
        <v>0</v>
      </c>
      <c r="CP11" s="33">
        <v>134</v>
      </c>
      <c r="CQ11" s="28">
        <v>130000</v>
      </c>
      <c r="CR11" s="28">
        <v>138000</v>
      </c>
      <c r="CS11" s="31" t="b">
        <f t="shared" si="2"/>
        <v>0</v>
      </c>
      <c r="CT11" s="33">
        <v>134</v>
      </c>
      <c r="CU11" s="28">
        <v>130000</v>
      </c>
      <c r="CV11" s="28">
        <v>138000</v>
      </c>
      <c r="CW11" s="31" t="b">
        <f t="shared" si="3"/>
        <v>0</v>
      </c>
      <c r="CX11" s="33">
        <v>134</v>
      </c>
      <c r="CY11" s="28">
        <v>130000</v>
      </c>
      <c r="CZ11" s="28">
        <v>138000</v>
      </c>
      <c r="DA11" s="31" t="b">
        <f t="shared" si="4"/>
        <v>0</v>
      </c>
      <c r="DB11" s="33">
        <v>134</v>
      </c>
      <c r="DC11" s="28">
        <v>130000</v>
      </c>
      <c r="DD11" s="28">
        <v>138000</v>
      </c>
      <c r="DE11" s="31" t="b">
        <f t="shared" si="5"/>
        <v>0</v>
      </c>
      <c r="DF11" s="33">
        <v>134</v>
      </c>
      <c r="DG11" s="28">
        <v>130000</v>
      </c>
      <c r="DH11" s="28">
        <v>138000</v>
      </c>
      <c r="DI11" s="31" t="b">
        <f t="shared" si="10"/>
        <v>0</v>
      </c>
      <c r="DJ11" s="33">
        <v>134</v>
      </c>
      <c r="DK11" s="28">
        <v>130000</v>
      </c>
      <c r="DL11" s="28">
        <v>138000</v>
      </c>
      <c r="DM11" s="31" t="b">
        <f t="shared" si="6"/>
        <v>0</v>
      </c>
      <c r="DN11" s="33">
        <v>134</v>
      </c>
      <c r="DO11" s="28">
        <v>130000</v>
      </c>
      <c r="DP11" s="28">
        <v>138000</v>
      </c>
      <c r="DQ11" s="31" t="b">
        <f t="shared" si="7"/>
        <v>0</v>
      </c>
      <c r="DR11" s="33">
        <v>134</v>
      </c>
      <c r="DS11" s="28">
        <v>130000</v>
      </c>
      <c r="DT11" s="28">
        <v>138000</v>
      </c>
      <c r="DU11" s="31" t="b">
        <f t="shared" si="8"/>
        <v>0</v>
      </c>
      <c r="DV11" s="33">
        <v>134</v>
      </c>
      <c r="DW11" s="28">
        <v>130000</v>
      </c>
      <c r="DX11" s="28">
        <v>138000</v>
      </c>
      <c r="DY11" s="31" t="b">
        <f t="shared" si="9"/>
        <v>0</v>
      </c>
    </row>
    <row r="12" spans="1:129" ht="36" customHeight="1" thickBot="1">
      <c r="A12" s="200"/>
      <c r="B12" s="201"/>
      <c r="C12" s="201"/>
      <c r="D12" s="201"/>
      <c r="E12" s="202"/>
      <c r="F12" s="200"/>
      <c r="G12" s="201"/>
      <c r="H12" s="201"/>
      <c r="I12" s="201"/>
      <c r="J12" s="201"/>
      <c r="K12" s="201"/>
      <c r="L12" s="201"/>
      <c r="M12" s="201"/>
      <c r="N12" s="201"/>
      <c r="O12" s="201"/>
      <c r="P12" s="201"/>
      <c r="Q12" s="202"/>
      <c r="R12" s="188"/>
      <c r="S12" s="189"/>
      <c r="T12" s="190"/>
      <c r="U12" s="180">
        <v>5</v>
      </c>
      <c r="V12" s="181"/>
      <c r="W12" s="49" t="s">
        <v>4</v>
      </c>
      <c r="X12" s="182"/>
      <c r="Y12" s="183"/>
      <c r="Z12" s="52" t="s">
        <v>0</v>
      </c>
      <c r="AA12" s="193"/>
      <c r="AB12" s="194"/>
      <c r="AC12" s="194"/>
      <c r="AD12" s="194"/>
      <c r="AE12" s="194"/>
      <c r="AF12" s="194"/>
      <c r="AG12" s="64" t="s">
        <v>20</v>
      </c>
      <c r="AH12" s="228"/>
      <c r="AI12" s="194"/>
      <c r="AJ12" s="194"/>
      <c r="AK12" s="194"/>
      <c r="AL12" s="194"/>
      <c r="AM12" s="194"/>
      <c r="AN12" s="64" t="s">
        <v>20</v>
      </c>
      <c r="AO12" s="221" t="str">
        <f aca="true" t="shared" si="11" ref="AO12:AO43">IF(ISNUMBER(AA12),AA12+AH12," ")</f>
        <v> </v>
      </c>
      <c r="AP12" s="222"/>
      <c r="AQ12" s="222"/>
      <c r="AR12" s="222"/>
      <c r="AS12" s="222"/>
      <c r="AT12" s="222"/>
      <c r="AU12" s="65" t="s">
        <v>20</v>
      </c>
      <c r="AV12" s="146" t="str">
        <f>IF(ISNUMBER(AO13),ROUNDDOWN(AV11/3,0)," ")</f>
        <v> </v>
      </c>
      <c r="AW12" s="147"/>
      <c r="AX12" s="147"/>
      <c r="AY12" s="147"/>
      <c r="AZ12" s="147"/>
      <c r="BA12" s="147"/>
      <c r="BB12" s="57" t="s">
        <v>20</v>
      </c>
      <c r="BC12" s="129" t="s">
        <v>52</v>
      </c>
      <c r="BD12" s="130"/>
      <c r="BE12" s="131"/>
      <c r="BF12" s="131"/>
      <c r="BG12" s="46" t="s">
        <v>1</v>
      </c>
      <c r="BH12" s="92">
        <v>9</v>
      </c>
      <c r="BI12" s="92"/>
      <c r="BJ12" s="47" t="s">
        <v>15</v>
      </c>
      <c r="BK12" s="285"/>
      <c r="BL12" s="286"/>
      <c r="BM12" s="286"/>
      <c r="BN12" s="286"/>
      <c r="BO12" s="66" t="s">
        <v>11</v>
      </c>
      <c r="BP12" s="279"/>
      <c r="BQ12" s="280"/>
      <c r="BR12" s="280"/>
      <c r="BS12" s="280"/>
      <c r="BT12" s="281"/>
      <c r="BU12" s="305"/>
      <c r="BV12" s="5"/>
      <c r="BW12" s="5"/>
      <c r="BX12" s="5"/>
      <c r="BY12" s="5"/>
      <c r="BZ12" s="5"/>
      <c r="CA12" s="5"/>
      <c r="CB12" s="5"/>
      <c r="CC12" s="5"/>
      <c r="CD12" s="5"/>
      <c r="CE12" s="5"/>
      <c r="CF12" s="5"/>
      <c r="CG12" s="5"/>
      <c r="CH12" s="33">
        <v>142</v>
      </c>
      <c r="CI12" s="28">
        <v>138000</v>
      </c>
      <c r="CJ12" s="28">
        <v>146000</v>
      </c>
      <c r="CK12" s="31" t="b">
        <f aca="true" t="shared" si="12" ref="CK12:CK36">IF(AND(CI12&lt;=$CJ$1,$CJ$1&lt;CJ12),CH12)</f>
        <v>0</v>
      </c>
      <c r="CL12" s="33">
        <v>142</v>
      </c>
      <c r="CM12" s="28">
        <v>138000</v>
      </c>
      <c r="CN12" s="28">
        <v>146000</v>
      </c>
      <c r="CO12" s="31" t="b">
        <f aca="true" t="shared" si="13" ref="CO12:CO47">IF(AND(CM12&lt;=$CN$1,$CN$1&lt;CN12),CL12)</f>
        <v>0</v>
      </c>
      <c r="CP12" s="33">
        <v>142</v>
      </c>
      <c r="CQ12" s="28">
        <v>138000</v>
      </c>
      <c r="CR12" s="28">
        <v>146000</v>
      </c>
      <c r="CS12" s="31" t="b">
        <f aca="true" t="shared" si="14" ref="CS12:CS47">IF(AND(CQ12&lt;=$CR$1,$CR$1&lt;CR12),CP12)</f>
        <v>0</v>
      </c>
      <c r="CT12" s="33">
        <v>142</v>
      </c>
      <c r="CU12" s="28">
        <v>138000</v>
      </c>
      <c r="CV12" s="28">
        <v>146000</v>
      </c>
      <c r="CW12" s="31" t="b">
        <f aca="true" t="shared" si="15" ref="CW12:CW47">IF(AND(CU12&lt;=$CV$1,$CV$1&lt;CV12),CT12)</f>
        <v>0</v>
      </c>
      <c r="CX12" s="33">
        <v>142</v>
      </c>
      <c r="CY12" s="28">
        <v>138000</v>
      </c>
      <c r="CZ12" s="28">
        <v>146000</v>
      </c>
      <c r="DA12" s="31" t="b">
        <f aca="true" t="shared" si="16" ref="DA12:DA47">IF(AND(CY12&lt;=$CZ$1,$CZ$1&lt;CZ12),CX12)</f>
        <v>0</v>
      </c>
      <c r="DB12" s="33">
        <v>142</v>
      </c>
      <c r="DC12" s="28">
        <v>138000</v>
      </c>
      <c r="DD12" s="28">
        <v>146000</v>
      </c>
      <c r="DE12" s="31" t="b">
        <f aca="true" t="shared" si="17" ref="DE12:DE47">IF(AND(DC12&lt;=$DD$1,$DD$1&lt;DD12),DB12)</f>
        <v>0</v>
      </c>
      <c r="DF12" s="33">
        <v>142</v>
      </c>
      <c r="DG12" s="28">
        <v>138000</v>
      </c>
      <c r="DH12" s="28">
        <v>146000</v>
      </c>
      <c r="DI12" s="31" t="b">
        <f t="shared" si="10"/>
        <v>0</v>
      </c>
      <c r="DJ12" s="33">
        <v>142</v>
      </c>
      <c r="DK12" s="28">
        <v>138000</v>
      </c>
      <c r="DL12" s="28">
        <v>146000</v>
      </c>
      <c r="DM12" s="31" t="b">
        <f t="shared" si="6"/>
        <v>0</v>
      </c>
      <c r="DN12" s="33">
        <v>142</v>
      </c>
      <c r="DO12" s="28">
        <v>138000</v>
      </c>
      <c r="DP12" s="28">
        <v>146000</v>
      </c>
      <c r="DQ12" s="31" t="b">
        <f t="shared" si="7"/>
        <v>0</v>
      </c>
      <c r="DR12" s="33">
        <v>142</v>
      </c>
      <c r="DS12" s="28">
        <v>138000</v>
      </c>
      <c r="DT12" s="28">
        <v>146000</v>
      </c>
      <c r="DU12" s="31" t="b">
        <f t="shared" si="8"/>
        <v>0</v>
      </c>
      <c r="DV12" s="33">
        <v>142</v>
      </c>
      <c r="DW12" s="28">
        <v>138000</v>
      </c>
      <c r="DX12" s="28">
        <v>146000</v>
      </c>
      <c r="DY12" s="31" t="b">
        <f t="shared" si="9"/>
        <v>0</v>
      </c>
    </row>
    <row r="13" spans="1:129" ht="36" customHeight="1" thickBot="1">
      <c r="A13" s="203"/>
      <c r="B13" s="204"/>
      <c r="C13" s="204"/>
      <c r="D13" s="204"/>
      <c r="E13" s="205"/>
      <c r="F13" s="215"/>
      <c r="G13" s="216"/>
      <c r="H13" s="216"/>
      <c r="I13" s="217"/>
      <c r="J13" s="218"/>
      <c r="K13" s="67" t="s">
        <v>1</v>
      </c>
      <c r="L13" s="218"/>
      <c r="M13" s="218"/>
      <c r="N13" s="67" t="s">
        <v>15</v>
      </c>
      <c r="O13" s="218"/>
      <c r="P13" s="218"/>
      <c r="Q13" s="68" t="s">
        <v>0</v>
      </c>
      <c r="R13" s="188"/>
      <c r="S13" s="189"/>
      <c r="T13" s="190"/>
      <c r="U13" s="171">
        <v>6</v>
      </c>
      <c r="V13" s="172"/>
      <c r="W13" s="50" t="s">
        <v>4</v>
      </c>
      <c r="X13" s="203"/>
      <c r="Y13" s="204"/>
      <c r="Z13" s="53" t="s">
        <v>0</v>
      </c>
      <c r="AA13" s="262"/>
      <c r="AB13" s="149"/>
      <c r="AC13" s="149"/>
      <c r="AD13" s="149"/>
      <c r="AE13" s="149"/>
      <c r="AF13" s="149"/>
      <c r="AG13" s="69" t="s">
        <v>20</v>
      </c>
      <c r="AH13" s="148"/>
      <c r="AI13" s="149"/>
      <c r="AJ13" s="149"/>
      <c r="AK13" s="149"/>
      <c r="AL13" s="149"/>
      <c r="AM13" s="149"/>
      <c r="AN13" s="69" t="s">
        <v>47</v>
      </c>
      <c r="AO13" s="219" t="str">
        <f t="shared" si="11"/>
        <v> </v>
      </c>
      <c r="AP13" s="220"/>
      <c r="AQ13" s="220"/>
      <c r="AR13" s="220"/>
      <c r="AS13" s="220"/>
      <c r="AT13" s="220"/>
      <c r="AU13" s="70" t="s">
        <v>20</v>
      </c>
      <c r="AV13" s="148"/>
      <c r="AW13" s="149"/>
      <c r="AX13" s="149"/>
      <c r="AY13" s="149"/>
      <c r="AZ13" s="149"/>
      <c r="BA13" s="149"/>
      <c r="BB13" s="58" t="s">
        <v>20</v>
      </c>
      <c r="BC13" s="127" t="str">
        <f>IF(ISNUMBER(AV12),MAX(CK2:CK51)," ")</f>
        <v> </v>
      </c>
      <c r="BD13" s="128"/>
      <c r="BE13" s="128"/>
      <c r="BF13" s="128"/>
      <c r="BG13" s="128"/>
      <c r="BH13" s="128"/>
      <c r="BI13" s="123" t="s">
        <v>16</v>
      </c>
      <c r="BJ13" s="124"/>
      <c r="BK13" s="71"/>
      <c r="BL13" s="56"/>
      <c r="BM13" s="72" t="s">
        <v>1</v>
      </c>
      <c r="BN13" s="55"/>
      <c r="BO13" s="73" t="s">
        <v>15</v>
      </c>
      <c r="BP13" s="282"/>
      <c r="BQ13" s="283"/>
      <c r="BR13" s="283"/>
      <c r="BS13" s="283"/>
      <c r="BT13" s="284"/>
      <c r="BU13" s="305"/>
      <c r="BV13" s="5"/>
      <c r="BW13" s="5"/>
      <c r="BX13" s="5"/>
      <c r="BY13" s="5"/>
      <c r="BZ13" s="5"/>
      <c r="CA13" s="5"/>
      <c r="CB13" s="5"/>
      <c r="CC13" s="5"/>
      <c r="CD13" s="5"/>
      <c r="CE13" s="5"/>
      <c r="CF13" s="5"/>
      <c r="CG13" s="5"/>
      <c r="CH13" s="33">
        <v>150</v>
      </c>
      <c r="CI13" s="28">
        <v>146000</v>
      </c>
      <c r="CJ13" s="28">
        <v>155000</v>
      </c>
      <c r="CK13" s="31" t="b">
        <f t="shared" si="12"/>
        <v>0</v>
      </c>
      <c r="CL13" s="33">
        <v>150</v>
      </c>
      <c r="CM13" s="28">
        <v>146000</v>
      </c>
      <c r="CN13" s="28">
        <v>155000</v>
      </c>
      <c r="CO13" s="31" t="b">
        <f t="shared" si="13"/>
        <v>0</v>
      </c>
      <c r="CP13" s="33">
        <v>150</v>
      </c>
      <c r="CQ13" s="28">
        <v>146000</v>
      </c>
      <c r="CR13" s="28">
        <v>155000</v>
      </c>
      <c r="CS13" s="31" t="b">
        <f t="shared" si="14"/>
        <v>0</v>
      </c>
      <c r="CT13" s="33">
        <v>150</v>
      </c>
      <c r="CU13" s="28">
        <v>146000</v>
      </c>
      <c r="CV13" s="28">
        <v>155000</v>
      </c>
      <c r="CW13" s="31" t="b">
        <f t="shared" si="15"/>
        <v>0</v>
      </c>
      <c r="CX13" s="33">
        <v>150</v>
      </c>
      <c r="CY13" s="28">
        <v>146000</v>
      </c>
      <c r="CZ13" s="28">
        <v>155000</v>
      </c>
      <c r="DA13" s="31" t="b">
        <f t="shared" si="16"/>
        <v>0</v>
      </c>
      <c r="DB13" s="33">
        <v>150</v>
      </c>
      <c r="DC13" s="28">
        <v>146000</v>
      </c>
      <c r="DD13" s="28">
        <v>155000</v>
      </c>
      <c r="DE13" s="31" t="b">
        <f t="shared" si="17"/>
        <v>0</v>
      </c>
      <c r="DF13" s="33">
        <v>150</v>
      </c>
      <c r="DG13" s="28">
        <v>146000</v>
      </c>
      <c r="DH13" s="28">
        <v>155000</v>
      </c>
      <c r="DI13" s="31" t="b">
        <f t="shared" si="10"/>
        <v>0</v>
      </c>
      <c r="DJ13" s="33">
        <v>150</v>
      </c>
      <c r="DK13" s="28">
        <v>146000</v>
      </c>
      <c r="DL13" s="28">
        <v>155000</v>
      </c>
      <c r="DM13" s="31" t="b">
        <f t="shared" si="6"/>
        <v>0</v>
      </c>
      <c r="DN13" s="33">
        <v>150</v>
      </c>
      <c r="DO13" s="28">
        <v>146000</v>
      </c>
      <c r="DP13" s="28">
        <v>155000</v>
      </c>
      <c r="DQ13" s="31" t="b">
        <f t="shared" si="7"/>
        <v>0</v>
      </c>
      <c r="DR13" s="33">
        <v>150</v>
      </c>
      <c r="DS13" s="28">
        <v>146000</v>
      </c>
      <c r="DT13" s="28">
        <v>155000</v>
      </c>
      <c r="DU13" s="31" t="b">
        <f t="shared" si="8"/>
        <v>0</v>
      </c>
      <c r="DV13" s="33">
        <v>150</v>
      </c>
      <c r="DW13" s="28">
        <v>146000</v>
      </c>
      <c r="DX13" s="28">
        <v>155000</v>
      </c>
      <c r="DY13" s="31" t="b">
        <f t="shared" si="9"/>
        <v>0</v>
      </c>
    </row>
    <row r="14" spans="1:129" ht="36" customHeight="1">
      <c r="A14" s="197"/>
      <c r="B14" s="198"/>
      <c r="C14" s="198"/>
      <c r="D14" s="198"/>
      <c r="E14" s="199"/>
      <c r="F14" s="197"/>
      <c r="G14" s="198"/>
      <c r="H14" s="198"/>
      <c r="I14" s="198"/>
      <c r="J14" s="198"/>
      <c r="K14" s="198"/>
      <c r="L14" s="198"/>
      <c r="M14" s="198"/>
      <c r="N14" s="198"/>
      <c r="O14" s="198"/>
      <c r="P14" s="198"/>
      <c r="Q14" s="199"/>
      <c r="R14" s="185"/>
      <c r="S14" s="186"/>
      <c r="T14" s="187"/>
      <c r="U14" s="165">
        <v>4</v>
      </c>
      <c r="V14" s="166"/>
      <c r="W14" s="48" t="s">
        <v>4</v>
      </c>
      <c r="X14" s="197"/>
      <c r="Y14" s="198"/>
      <c r="Z14" s="51" t="s">
        <v>0</v>
      </c>
      <c r="AA14" s="191"/>
      <c r="AB14" s="192"/>
      <c r="AC14" s="192"/>
      <c r="AD14" s="192"/>
      <c r="AE14" s="192"/>
      <c r="AF14" s="192"/>
      <c r="AG14" s="59" t="s">
        <v>11</v>
      </c>
      <c r="AH14" s="227"/>
      <c r="AI14" s="192"/>
      <c r="AJ14" s="192"/>
      <c r="AK14" s="192"/>
      <c r="AL14" s="192"/>
      <c r="AM14" s="192"/>
      <c r="AN14" s="59" t="s">
        <v>11</v>
      </c>
      <c r="AO14" s="144" t="str">
        <f t="shared" si="11"/>
        <v> </v>
      </c>
      <c r="AP14" s="145"/>
      <c r="AQ14" s="145"/>
      <c r="AR14" s="145"/>
      <c r="AS14" s="145"/>
      <c r="AT14" s="145"/>
      <c r="AU14" s="48" t="s">
        <v>11</v>
      </c>
      <c r="AV14" s="144" t="str">
        <f>IF(ISNUMBER(AO16),AO14+AO15+AO16," ")</f>
        <v> </v>
      </c>
      <c r="AW14" s="145"/>
      <c r="AX14" s="145"/>
      <c r="AY14" s="145"/>
      <c r="AZ14" s="145"/>
      <c r="BA14" s="145"/>
      <c r="BB14" s="48" t="s">
        <v>11</v>
      </c>
      <c r="BC14" s="125"/>
      <c r="BD14" s="126"/>
      <c r="BE14" s="126"/>
      <c r="BF14" s="126"/>
      <c r="BG14" s="126"/>
      <c r="BH14" s="126"/>
      <c r="BI14" s="90" t="s">
        <v>16</v>
      </c>
      <c r="BJ14" s="91"/>
      <c r="BK14" s="274"/>
      <c r="BL14" s="275"/>
      <c r="BM14" s="275"/>
      <c r="BN14" s="275"/>
      <c r="BO14" s="63" t="s">
        <v>11</v>
      </c>
      <c r="BP14" s="276"/>
      <c r="BQ14" s="277"/>
      <c r="BR14" s="277"/>
      <c r="BS14" s="277"/>
      <c r="BT14" s="278"/>
      <c r="BU14" s="305"/>
      <c r="BV14" s="5"/>
      <c r="BW14" s="5"/>
      <c r="BX14" s="5"/>
      <c r="BY14" s="5"/>
      <c r="BZ14" s="5"/>
      <c r="CA14" s="5"/>
      <c r="CB14" s="5"/>
      <c r="CC14" s="5"/>
      <c r="CD14" s="5"/>
      <c r="CE14" s="5"/>
      <c r="CF14" s="5"/>
      <c r="CG14" s="5"/>
      <c r="CH14" s="33">
        <v>160</v>
      </c>
      <c r="CI14" s="28">
        <v>155000</v>
      </c>
      <c r="CJ14" s="28">
        <v>165000</v>
      </c>
      <c r="CK14" s="31" t="b">
        <f t="shared" si="12"/>
        <v>0</v>
      </c>
      <c r="CL14" s="33">
        <v>160</v>
      </c>
      <c r="CM14" s="28">
        <v>155000</v>
      </c>
      <c r="CN14" s="28">
        <v>165000</v>
      </c>
      <c r="CO14" s="31" t="b">
        <f t="shared" si="13"/>
        <v>0</v>
      </c>
      <c r="CP14" s="33">
        <v>160</v>
      </c>
      <c r="CQ14" s="28">
        <v>155000</v>
      </c>
      <c r="CR14" s="28">
        <v>165000</v>
      </c>
      <c r="CS14" s="31" t="b">
        <f t="shared" si="14"/>
        <v>0</v>
      </c>
      <c r="CT14" s="33">
        <v>160</v>
      </c>
      <c r="CU14" s="28">
        <v>155000</v>
      </c>
      <c r="CV14" s="28">
        <v>165000</v>
      </c>
      <c r="CW14" s="31" t="b">
        <f t="shared" si="15"/>
        <v>0</v>
      </c>
      <c r="CX14" s="33">
        <v>160</v>
      </c>
      <c r="CY14" s="28">
        <v>155000</v>
      </c>
      <c r="CZ14" s="28">
        <v>165000</v>
      </c>
      <c r="DA14" s="31" t="b">
        <f t="shared" si="16"/>
        <v>0</v>
      </c>
      <c r="DB14" s="33">
        <v>160</v>
      </c>
      <c r="DC14" s="28">
        <v>155000</v>
      </c>
      <c r="DD14" s="28">
        <v>165000</v>
      </c>
      <c r="DE14" s="31" t="b">
        <f t="shared" si="17"/>
        <v>0</v>
      </c>
      <c r="DF14" s="33">
        <v>160</v>
      </c>
      <c r="DG14" s="28">
        <v>155000</v>
      </c>
      <c r="DH14" s="28">
        <v>165000</v>
      </c>
      <c r="DI14" s="31" t="b">
        <f t="shared" si="10"/>
        <v>0</v>
      </c>
      <c r="DJ14" s="33">
        <v>160</v>
      </c>
      <c r="DK14" s="28">
        <v>155000</v>
      </c>
      <c r="DL14" s="28">
        <v>165000</v>
      </c>
      <c r="DM14" s="31" t="b">
        <f t="shared" si="6"/>
        <v>0</v>
      </c>
      <c r="DN14" s="33">
        <v>160</v>
      </c>
      <c r="DO14" s="28">
        <v>155000</v>
      </c>
      <c r="DP14" s="28">
        <v>165000</v>
      </c>
      <c r="DQ14" s="31" t="b">
        <f t="shared" si="7"/>
        <v>0</v>
      </c>
      <c r="DR14" s="33">
        <v>160</v>
      </c>
      <c r="DS14" s="28">
        <v>155000</v>
      </c>
      <c r="DT14" s="28">
        <v>165000</v>
      </c>
      <c r="DU14" s="31" t="b">
        <f t="shared" si="8"/>
        <v>0</v>
      </c>
      <c r="DV14" s="33">
        <v>160</v>
      </c>
      <c r="DW14" s="28">
        <v>155000</v>
      </c>
      <c r="DX14" s="28">
        <v>165000</v>
      </c>
      <c r="DY14" s="31" t="b">
        <f t="shared" si="9"/>
        <v>0</v>
      </c>
    </row>
    <row r="15" spans="1:129" ht="36" customHeight="1" thickBot="1">
      <c r="A15" s="200"/>
      <c r="B15" s="201"/>
      <c r="C15" s="201"/>
      <c r="D15" s="201"/>
      <c r="E15" s="202"/>
      <c r="F15" s="200"/>
      <c r="G15" s="201"/>
      <c r="H15" s="201"/>
      <c r="I15" s="201"/>
      <c r="J15" s="201"/>
      <c r="K15" s="201"/>
      <c r="L15" s="201"/>
      <c r="M15" s="201"/>
      <c r="N15" s="201"/>
      <c r="O15" s="201"/>
      <c r="P15" s="201"/>
      <c r="Q15" s="202"/>
      <c r="R15" s="188"/>
      <c r="S15" s="189"/>
      <c r="T15" s="190"/>
      <c r="U15" s="180">
        <v>5</v>
      </c>
      <c r="V15" s="181"/>
      <c r="W15" s="49" t="s">
        <v>4</v>
      </c>
      <c r="X15" s="182"/>
      <c r="Y15" s="183"/>
      <c r="Z15" s="52" t="s">
        <v>0</v>
      </c>
      <c r="AA15" s="193"/>
      <c r="AB15" s="194"/>
      <c r="AC15" s="194"/>
      <c r="AD15" s="194"/>
      <c r="AE15" s="194"/>
      <c r="AF15" s="194"/>
      <c r="AG15" s="64" t="s">
        <v>20</v>
      </c>
      <c r="AH15" s="228"/>
      <c r="AI15" s="194"/>
      <c r="AJ15" s="194"/>
      <c r="AK15" s="194"/>
      <c r="AL15" s="194"/>
      <c r="AM15" s="194"/>
      <c r="AN15" s="64" t="s">
        <v>20</v>
      </c>
      <c r="AO15" s="221" t="str">
        <f t="shared" si="11"/>
        <v> </v>
      </c>
      <c r="AP15" s="222"/>
      <c r="AQ15" s="222"/>
      <c r="AR15" s="222"/>
      <c r="AS15" s="222"/>
      <c r="AT15" s="222"/>
      <c r="AU15" s="65" t="s">
        <v>20</v>
      </c>
      <c r="AV15" s="146" t="str">
        <f>IF(ISNUMBER(AO16),ROUNDDOWN(AV14/3,0)," ")</f>
        <v> </v>
      </c>
      <c r="AW15" s="147"/>
      <c r="AX15" s="147"/>
      <c r="AY15" s="147"/>
      <c r="AZ15" s="147"/>
      <c r="BA15" s="147"/>
      <c r="BB15" s="57" t="s">
        <v>20</v>
      </c>
      <c r="BC15" s="129" t="s">
        <v>52</v>
      </c>
      <c r="BD15" s="130"/>
      <c r="BE15" s="131"/>
      <c r="BF15" s="131"/>
      <c r="BG15" s="46" t="s">
        <v>1</v>
      </c>
      <c r="BH15" s="92">
        <v>9</v>
      </c>
      <c r="BI15" s="92"/>
      <c r="BJ15" s="47" t="s">
        <v>15</v>
      </c>
      <c r="BK15" s="285"/>
      <c r="BL15" s="286"/>
      <c r="BM15" s="286"/>
      <c r="BN15" s="286"/>
      <c r="BO15" s="66" t="s">
        <v>11</v>
      </c>
      <c r="BP15" s="279"/>
      <c r="BQ15" s="280"/>
      <c r="BR15" s="280"/>
      <c r="BS15" s="280"/>
      <c r="BT15" s="281"/>
      <c r="BU15" s="305"/>
      <c r="BV15" s="5"/>
      <c r="BW15" s="5"/>
      <c r="BX15" s="5"/>
      <c r="BY15" s="5"/>
      <c r="BZ15" s="5"/>
      <c r="CA15" s="5"/>
      <c r="CB15" s="5"/>
      <c r="CC15" s="5"/>
      <c r="CD15" s="5"/>
      <c r="CE15" s="5"/>
      <c r="CF15" s="5"/>
      <c r="CG15" s="5"/>
      <c r="CH15" s="33">
        <v>170</v>
      </c>
      <c r="CI15" s="28">
        <v>165000</v>
      </c>
      <c r="CJ15" s="28">
        <v>175000</v>
      </c>
      <c r="CK15" s="31" t="b">
        <f t="shared" si="12"/>
        <v>0</v>
      </c>
      <c r="CL15" s="33">
        <v>170</v>
      </c>
      <c r="CM15" s="28">
        <v>165000</v>
      </c>
      <c r="CN15" s="28">
        <v>175000</v>
      </c>
      <c r="CO15" s="31" t="b">
        <f t="shared" si="13"/>
        <v>0</v>
      </c>
      <c r="CP15" s="33">
        <v>170</v>
      </c>
      <c r="CQ15" s="28">
        <v>165000</v>
      </c>
      <c r="CR15" s="28">
        <v>175000</v>
      </c>
      <c r="CS15" s="31" t="b">
        <f t="shared" si="14"/>
        <v>0</v>
      </c>
      <c r="CT15" s="33">
        <v>170</v>
      </c>
      <c r="CU15" s="28">
        <v>165000</v>
      </c>
      <c r="CV15" s="28">
        <v>175000</v>
      </c>
      <c r="CW15" s="31" t="b">
        <f t="shared" si="15"/>
        <v>0</v>
      </c>
      <c r="CX15" s="33">
        <v>170</v>
      </c>
      <c r="CY15" s="28">
        <v>165000</v>
      </c>
      <c r="CZ15" s="28">
        <v>175000</v>
      </c>
      <c r="DA15" s="31" t="b">
        <f t="shared" si="16"/>
        <v>0</v>
      </c>
      <c r="DB15" s="33">
        <v>170</v>
      </c>
      <c r="DC15" s="28">
        <v>165000</v>
      </c>
      <c r="DD15" s="28">
        <v>175000</v>
      </c>
      <c r="DE15" s="31" t="b">
        <f t="shared" si="17"/>
        <v>0</v>
      </c>
      <c r="DF15" s="33">
        <v>170</v>
      </c>
      <c r="DG15" s="28">
        <v>165000</v>
      </c>
      <c r="DH15" s="28">
        <v>175000</v>
      </c>
      <c r="DI15" s="31" t="b">
        <f t="shared" si="10"/>
        <v>0</v>
      </c>
      <c r="DJ15" s="33">
        <v>170</v>
      </c>
      <c r="DK15" s="28">
        <v>165000</v>
      </c>
      <c r="DL15" s="28">
        <v>175000</v>
      </c>
      <c r="DM15" s="31" t="b">
        <f t="shared" si="6"/>
        <v>0</v>
      </c>
      <c r="DN15" s="33">
        <v>170</v>
      </c>
      <c r="DO15" s="28">
        <v>165000</v>
      </c>
      <c r="DP15" s="28">
        <v>175000</v>
      </c>
      <c r="DQ15" s="31" t="b">
        <f t="shared" si="7"/>
        <v>0</v>
      </c>
      <c r="DR15" s="33">
        <v>170</v>
      </c>
      <c r="DS15" s="28">
        <v>165000</v>
      </c>
      <c r="DT15" s="28">
        <v>175000</v>
      </c>
      <c r="DU15" s="31" t="b">
        <f t="shared" si="8"/>
        <v>0</v>
      </c>
      <c r="DV15" s="33">
        <v>170</v>
      </c>
      <c r="DW15" s="28">
        <v>165000</v>
      </c>
      <c r="DX15" s="28">
        <v>175000</v>
      </c>
      <c r="DY15" s="31" t="b">
        <f t="shared" si="9"/>
        <v>0</v>
      </c>
    </row>
    <row r="16" spans="1:129" ht="36" customHeight="1" thickBot="1">
      <c r="A16" s="203"/>
      <c r="B16" s="204"/>
      <c r="C16" s="204"/>
      <c r="D16" s="204"/>
      <c r="E16" s="205"/>
      <c r="F16" s="215"/>
      <c r="G16" s="216"/>
      <c r="H16" s="216"/>
      <c r="I16" s="217"/>
      <c r="J16" s="218"/>
      <c r="K16" s="67" t="s">
        <v>1</v>
      </c>
      <c r="L16" s="218"/>
      <c r="M16" s="218"/>
      <c r="N16" s="67" t="s">
        <v>15</v>
      </c>
      <c r="O16" s="218"/>
      <c r="P16" s="218"/>
      <c r="Q16" s="68" t="s">
        <v>0</v>
      </c>
      <c r="R16" s="188"/>
      <c r="S16" s="189"/>
      <c r="T16" s="190"/>
      <c r="U16" s="171">
        <v>6</v>
      </c>
      <c r="V16" s="172"/>
      <c r="W16" s="50" t="s">
        <v>4</v>
      </c>
      <c r="X16" s="203"/>
      <c r="Y16" s="204"/>
      <c r="Z16" s="53" t="s">
        <v>0</v>
      </c>
      <c r="AA16" s="262"/>
      <c r="AB16" s="149"/>
      <c r="AC16" s="149"/>
      <c r="AD16" s="149"/>
      <c r="AE16" s="149"/>
      <c r="AF16" s="149"/>
      <c r="AG16" s="69" t="s">
        <v>20</v>
      </c>
      <c r="AH16" s="148"/>
      <c r="AI16" s="149"/>
      <c r="AJ16" s="149"/>
      <c r="AK16" s="149"/>
      <c r="AL16" s="149"/>
      <c r="AM16" s="149"/>
      <c r="AN16" s="69" t="s">
        <v>20</v>
      </c>
      <c r="AO16" s="219" t="str">
        <f t="shared" si="11"/>
        <v> </v>
      </c>
      <c r="AP16" s="220"/>
      <c r="AQ16" s="220"/>
      <c r="AR16" s="220"/>
      <c r="AS16" s="220"/>
      <c r="AT16" s="220"/>
      <c r="AU16" s="70" t="s">
        <v>20</v>
      </c>
      <c r="AV16" s="148"/>
      <c r="AW16" s="149"/>
      <c r="AX16" s="149"/>
      <c r="AY16" s="149"/>
      <c r="AZ16" s="149"/>
      <c r="BA16" s="149"/>
      <c r="BB16" s="58" t="s">
        <v>20</v>
      </c>
      <c r="BC16" s="127" t="str">
        <f>IF(ISNUMBER(AV15),MAX(CO2:CO51)," ")</f>
        <v> </v>
      </c>
      <c r="BD16" s="128"/>
      <c r="BE16" s="128"/>
      <c r="BF16" s="128"/>
      <c r="BG16" s="128"/>
      <c r="BH16" s="128"/>
      <c r="BI16" s="123" t="s">
        <v>16</v>
      </c>
      <c r="BJ16" s="124"/>
      <c r="BK16" s="71"/>
      <c r="BL16" s="56"/>
      <c r="BM16" s="72" t="s">
        <v>1</v>
      </c>
      <c r="BN16" s="55"/>
      <c r="BO16" s="73" t="s">
        <v>15</v>
      </c>
      <c r="BP16" s="282"/>
      <c r="BQ16" s="283"/>
      <c r="BR16" s="283"/>
      <c r="BS16" s="283"/>
      <c r="BT16" s="284"/>
      <c r="BU16" s="305"/>
      <c r="BY16" s="5"/>
      <c r="BZ16" s="5"/>
      <c r="CA16" s="5"/>
      <c r="CB16" s="5"/>
      <c r="CC16" s="5"/>
      <c r="CD16" s="5"/>
      <c r="CE16" s="5"/>
      <c r="CF16" s="5"/>
      <c r="CG16" s="5"/>
      <c r="CH16" s="33">
        <v>180</v>
      </c>
      <c r="CI16" s="28">
        <v>175000</v>
      </c>
      <c r="CJ16" s="28">
        <v>185000</v>
      </c>
      <c r="CK16" s="31" t="b">
        <f t="shared" si="12"/>
        <v>0</v>
      </c>
      <c r="CL16" s="33">
        <v>180</v>
      </c>
      <c r="CM16" s="28">
        <v>175000</v>
      </c>
      <c r="CN16" s="28">
        <v>185000</v>
      </c>
      <c r="CO16" s="31" t="b">
        <f t="shared" si="13"/>
        <v>0</v>
      </c>
      <c r="CP16" s="33">
        <v>180</v>
      </c>
      <c r="CQ16" s="28">
        <v>175000</v>
      </c>
      <c r="CR16" s="28">
        <v>185000</v>
      </c>
      <c r="CS16" s="31" t="b">
        <f t="shared" si="14"/>
        <v>0</v>
      </c>
      <c r="CT16" s="33">
        <v>180</v>
      </c>
      <c r="CU16" s="28">
        <v>175000</v>
      </c>
      <c r="CV16" s="28">
        <v>185000</v>
      </c>
      <c r="CW16" s="31" t="b">
        <f t="shared" si="15"/>
        <v>0</v>
      </c>
      <c r="CX16" s="33">
        <v>180</v>
      </c>
      <c r="CY16" s="28">
        <v>175000</v>
      </c>
      <c r="CZ16" s="28">
        <v>185000</v>
      </c>
      <c r="DA16" s="31" t="b">
        <f t="shared" si="16"/>
        <v>0</v>
      </c>
      <c r="DB16" s="33">
        <v>180</v>
      </c>
      <c r="DC16" s="28">
        <v>175000</v>
      </c>
      <c r="DD16" s="28">
        <v>185000</v>
      </c>
      <c r="DE16" s="31" t="b">
        <f t="shared" si="17"/>
        <v>0</v>
      </c>
      <c r="DF16" s="33">
        <v>180</v>
      </c>
      <c r="DG16" s="28">
        <v>175000</v>
      </c>
      <c r="DH16" s="28">
        <v>185000</v>
      </c>
      <c r="DI16" s="31" t="b">
        <f t="shared" si="10"/>
        <v>0</v>
      </c>
      <c r="DJ16" s="33">
        <v>180</v>
      </c>
      <c r="DK16" s="28">
        <v>175000</v>
      </c>
      <c r="DL16" s="28">
        <v>185000</v>
      </c>
      <c r="DM16" s="31" t="b">
        <f t="shared" si="6"/>
        <v>0</v>
      </c>
      <c r="DN16" s="33">
        <v>180</v>
      </c>
      <c r="DO16" s="28">
        <v>175000</v>
      </c>
      <c r="DP16" s="28">
        <v>185000</v>
      </c>
      <c r="DQ16" s="31" t="b">
        <f t="shared" si="7"/>
        <v>0</v>
      </c>
      <c r="DR16" s="33">
        <v>180</v>
      </c>
      <c r="DS16" s="28">
        <v>175000</v>
      </c>
      <c r="DT16" s="28">
        <v>185000</v>
      </c>
      <c r="DU16" s="31" t="b">
        <f t="shared" si="8"/>
        <v>0</v>
      </c>
      <c r="DV16" s="33">
        <v>180</v>
      </c>
      <c r="DW16" s="28">
        <v>175000</v>
      </c>
      <c r="DX16" s="28">
        <v>185000</v>
      </c>
      <c r="DY16" s="31" t="b">
        <f t="shared" si="9"/>
        <v>0</v>
      </c>
    </row>
    <row r="17" spans="1:129" ht="36" customHeight="1">
      <c r="A17" s="197"/>
      <c r="B17" s="198"/>
      <c r="C17" s="198"/>
      <c r="D17" s="198"/>
      <c r="E17" s="199"/>
      <c r="F17" s="197"/>
      <c r="G17" s="198"/>
      <c r="H17" s="198"/>
      <c r="I17" s="198"/>
      <c r="J17" s="198"/>
      <c r="K17" s="198"/>
      <c r="L17" s="198"/>
      <c r="M17" s="198"/>
      <c r="N17" s="198"/>
      <c r="O17" s="198"/>
      <c r="P17" s="198"/>
      <c r="Q17" s="199"/>
      <c r="R17" s="185"/>
      <c r="S17" s="186"/>
      <c r="T17" s="187"/>
      <c r="U17" s="165">
        <v>4</v>
      </c>
      <c r="V17" s="166"/>
      <c r="W17" s="48" t="s">
        <v>4</v>
      </c>
      <c r="X17" s="197"/>
      <c r="Y17" s="198"/>
      <c r="Z17" s="51" t="s">
        <v>0</v>
      </c>
      <c r="AA17" s="191"/>
      <c r="AB17" s="192"/>
      <c r="AC17" s="192"/>
      <c r="AD17" s="192"/>
      <c r="AE17" s="192"/>
      <c r="AF17" s="192"/>
      <c r="AG17" s="59" t="s">
        <v>11</v>
      </c>
      <c r="AH17" s="227"/>
      <c r="AI17" s="192"/>
      <c r="AJ17" s="192"/>
      <c r="AK17" s="192"/>
      <c r="AL17" s="192"/>
      <c r="AM17" s="192"/>
      <c r="AN17" s="59" t="s">
        <v>11</v>
      </c>
      <c r="AO17" s="144" t="str">
        <f t="shared" si="11"/>
        <v> </v>
      </c>
      <c r="AP17" s="145"/>
      <c r="AQ17" s="145"/>
      <c r="AR17" s="145"/>
      <c r="AS17" s="145"/>
      <c r="AT17" s="145"/>
      <c r="AU17" s="48" t="s">
        <v>11</v>
      </c>
      <c r="AV17" s="144" t="str">
        <f>IF(ISNUMBER(AO19),AO17+AO18+AO19," ")</f>
        <v> </v>
      </c>
      <c r="AW17" s="145"/>
      <c r="AX17" s="145"/>
      <c r="AY17" s="145"/>
      <c r="AZ17" s="145"/>
      <c r="BA17" s="145"/>
      <c r="BB17" s="48" t="s">
        <v>11</v>
      </c>
      <c r="BC17" s="125"/>
      <c r="BD17" s="126"/>
      <c r="BE17" s="126"/>
      <c r="BF17" s="126"/>
      <c r="BG17" s="126"/>
      <c r="BH17" s="126"/>
      <c r="BI17" s="90" t="s">
        <v>16</v>
      </c>
      <c r="BJ17" s="91"/>
      <c r="BK17" s="274"/>
      <c r="BL17" s="275"/>
      <c r="BM17" s="275"/>
      <c r="BN17" s="275"/>
      <c r="BO17" s="63" t="s">
        <v>11</v>
      </c>
      <c r="BP17" s="276"/>
      <c r="BQ17" s="277"/>
      <c r="BR17" s="277"/>
      <c r="BS17" s="277"/>
      <c r="BT17" s="278"/>
      <c r="BU17" s="305"/>
      <c r="BV17" s="5"/>
      <c r="BW17" s="5"/>
      <c r="BX17" s="5"/>
      <c r="BY17" s="5"/>
      <c r="BZ17" s="5"/>
      <c r="CA17" s="5"/>
      <c r="CB17" s="5"/>
      <c r="CC17" s="5"/>
      <c r="CD17" s="5"/>
      <c r="CE17" s="5"/>
      <c r="CF17" s="5"/>
      <c r="CG17" s="5"/>
      <c r="CH17" s="33">
        <v>190</v>
      </c>
      <c r="CI17" s="28">
        <v>185000</v>
      </c>
      <c r="CJ17" s="28">
        <v>195000</v>
      </c>
      <c r="CK17" s="31" t="b">
        <f t="shared" si="12"/>
        <v>0</v>
      </c>
      <c r="CL17" s="33">
        <v>190</v>
      </c>
      <c r="CM17" s="28">
        <v>185000</v>
      </c>
      <c r="CN17" s="28">
        <v>195000</v>
      </c>
      <c r="CO17" s="31" t="b">
        <f t="shared" si="13"/>
        <v>0</v>
      </c>
      <c r="CP17" s="33">
        <v>190</v>
      </c>
      <c r="CQ17" s="28">
        <v>185000</v>
      </c>
      <c r="CR17" s="28">
        <v>195000</v>
      </c>
      <c r="CS17" s="31" t="b">
        <f t="shared" si="14"/>
        <v>0</v>
      </c>
      <c r="CT17" s="33">
        <v>190</v>
      </c>
      <c r="CU17" s="28">
        <v>185000</v>
      </c>
      <c r="CV17" s="28">
        <v>195000</v>
      </c>
      <c r="CW17" s="31" t="b">
        <f t="shared" si="15"/>
        <v>0</v>
      </c>
      <c r="CX17" s="33">
        <v>190</v>
      </c>
      <c r="CY17" s="28">
        <v>185000</v>
      </c>
      <c r="CZ17" s="28">
        <v>195000</v>
      </c>
      <c r="DA17" s="31" t="b">
        <f t="shared" si="16"/>
        <v>0</v>
      </c>
      <c r="DB17" s="33">
        <v>190</v>
      </c>
      <c r="DC17" s="28">
        <v>185000</v>
      </c>
      <c r="DD17" s="28">
        <v>195000</v>
      </c>
      <c r="DE17" s="31" t="b">
        <f t="shared" si="17"/>
        <v>0</v>
      </c>
      <c r="DF17" s="33">
        <v>190</v>
      </c>
      <c r="DG17" s="28">
        <v>185000</v>
      </c>
      <c r="DH17" s="28">
        <v>195000</v>
      </c>
      <c r="DI17" s="31" t="b">
        <f t="shared" si="10"/>
        <v>0</v>
      </c>
      <c r="DJ17" s="33">
        <v>190</v>
      </c>
      <c r="DK17" s="28">
        <v>185000</v>
      </c>
      <c r="DL17" s="28">
        <v>195000</v>
      </c>
      <c r="DM17" s="31" t="b">
        <f t="shared" si="6"/>
        <v>0</v>
      </c>
      <c r="DN17" s="33">
        <v>190</v>
      </c>
      <c r="DO17" s="28">
        <v>185000</v>
      </c>
      <c r="DP17" s="28">
        <v>195000</v>
      </c>
      <c r="DQ17" s="31" t="b">
        <f t="shared" si="7"/>
        <v>0</v>
      </c>
      <c r="DR17" s="33">
        <v>190</v>
      </c>
      <c r="DS17" s="28">
        <v>185000</v>
      </c>
      <c r="DT17" s="28">
        <v>195000</v>
      </c>
      <c r="DU17" s="31" t="b">
        <f t="shared" si="8"/>
        <v>0</v>
      </c>
      <c r="DV17" s="33">
        <v>190</v>
      </c>
      <c r="DW17" s="28">
        <v>185000</v>
      </c>
      <c r="DX17" s="28">
        <v>195000</v>
      </c>
      <c r="DY17" s="31" t="b">
        <f t="shared" si="9"/>
        <v>0</v>
      </c>
    </row>
    <row r="18" spans="1:129" ht="36" customHeight="1" thickBot="1">
      <c r="A18" s="200"/>
      <c r="B18" s="201"/>
      <c r="C18" s="201"/>
      <c r="D18" s="201"/>
      <c r="E18" s="202"/>
      <c r="F18" s="200"/>
      <c r="G18" s="201"/>
      <c r="H18" s="201"/>
      <c r="I18" s="201"/>
      <c r="J18" s="201"/>
      <c r="K18" s="201"/>
      <c r="L18" s="201"/>
      <c r="M18" s="201"/>
      <c r="N18" s="201"/>
      <c r="O18" s="201"/>
      <c r="P18" s="201"/>
      <c r="Q18" s="202"/>
      <c r="R18" s="188"/>
      <c r="S18" s="189"/>
      <c r="T18" s="190"/>
      <c r="U18" s="180">
        <v>5</v>
      </c>
      <c r="V18" s="181"/>
      <c r="W18" s="49" t="s">
        <v>4</v>
      </c>
      <c r="X18" s="182"/>
      <c r="Y18" s="183"/>
      <c r="Z18" s="52" t="s">
        <v>0</v>
      </c>
      <c r="AA18" s="193"/>
      <c r="AB18" s="194"/>
      <c r="AC18" s="194"/>
      <c r="AD18" s="194"/>
      <c r="AE18" s="194"/>
      <c r="AF18" s="194"/>
      <c r="AG18" s="64" t="s">
        <v>20</v>
      </c>
      <c r="AH18" s="228"/>
      <c r="AI18" s="194"/>
      <c r="AJ18" s="194"/>
      <c r="AK18" s="194"/>
      <c r="AL18" s="194"/>
      <c r="AM18" s="194"/>
      <c r="AN18" s="64" t="s">
        <v>20</v>
      </c>
      <c r="AO18" s="221" t="str">
        <f t="shared" si="11"/>
        <v> </v>
      </c>
      <c r="AP18" s="222"/>
      <c r="AQ18" s="222"/>
      <c r="AR18" s="222"/>
      <c r="AS18" s="222"/>
      <c r="AT18" s="222"/>
      <c r="AU18" s="65" t="s">
        <v>20</v>
      </c>
      <c r="AV18" s="146" t="str">
        <f>IF(ISNUMBER(AO19),ROUNDDOWN(AV17/3,0)," ")</f>
        <v> </v>
      </c>
      <c r="AW18" s="147"/>
      <c r="AX18" s="147"/>
      <c r="AY18" s="147"/>
      <c r="AZ18" s="147"/>
      <c r="BA18" s="147"/>
      <c r="BB18" s="57" t="s">
        <v>20</v>
      </c>
      <c r="BC18" s="129" t="s">
        <v>52</v>
      </c>
      <c r="BD18" s="130"/>
      <c r="BE18" s="131"/>
      <c r="BF18" s="131"/>
      <c r="BG18" s="46" t="s">
        <v>1</v>
      </c>
      <c r="BH18" s="92">
        <v>9</v>
      </c>
      <c r="BI18" s="92"/>
      <c r="BJ18" s="47" t="s">
        <v>15</v>
      </c>
      <c r="BK18" s="285"/>
      <c r="BL18" s="286"/>
      <c r="BM18" s="286"/>
      <c r="BN18" s="286"/>
      <c r="BO18" s="66" t="s">
        <v>11</v>
      </c>
      <c r="BP18" s="279"/>
      <c r="BQ18" s="280"/>
      <c r="BR18" s="280"/>
      <c r="BS18" s="280"/>
      <c r="BT18" s="281"/>
      <c r="BU18" s="305"/>
      <c r="BV18" s="5"/>
      <c r="BW18" s="5"/>
      <c r="BX18" s="5"/>
      <c r="BY18" s="5"/>
      <c r="BZ18" s="5"/>
      <c r="CA18" s="5"/>
      <c r="CB18" s="5"/>
      <c r="CC18" s="5"/>
      <c r="CD18" s="5"/>
      <c r="CE18" s="5"/>
      <c r="CF18" s="5"/>
      <c r="CG18" s="5"/>
      <c r="CH18" s="33">
        <v>200</v>
      </c>
      <c r="CI18" s="28">
        <v>195000</v>
      </c>
      <c r="CJ18" s="28">
        <v>210000</v>
      </c>
      <c r="CK18" s="31" t="b">
        <f t="shared" si="12"/>
        <v>0</v>
      </c>
      <c r="CL18" s="33">
        <v>200</v>
      </c>
      <c r="CM18" s="28">
        <v>195000</v>
      </c>
      <c r="CN18" s="28">
        <v>210000</v>
      </c>
      <c r="CO18" s="31" t="b">
        <f t="shared" si="13"/>
        <v>0</v>
      </c>
      <c r="CP18" s="33">
        <v>200</v>
      </c>
      <c r="CQ18" s="28">
        <v>195000</v>
      </c>
      <c r="CR18" s="28">
        <v>210000</v>
      </c>
      <c r="CS18" s="31" t="b">
        <f t="shared" si="14"/>
        <v>0</v>
      </c>
      <c r="CT18" s="33">
        <v>200</v>
      </c>
      <c r="CU18" s="28">
        <v>195000</v>
      </c>
      <c r="CV18" s="28">
        <v>210000</v>
      </c>
      <c r="CW18" s="31" t="b">
        <f t="shared" si="15"/>
        <v>0</v>
      </c>
      <c r="CX18" s="33">
        <v>200</v>
      </c>
      <c r="CY18" s="28">
        <v>195000</v>
      </c>
      <c r="CZ18" s="28">
        <v>210000</v>
      </c>
      <c r="DA18" s="31" t="b">
        <f t="shared" si="16"/>
        <v>0</v>
      </c>
      <c r="DB18" s="33">
        <v>200</v>
      </c>
      <c r="DC18" s="28">
        <v>195000</v>
      </c>
      <c r="DD18" s="28">
        <v>210000</v>
      </c>
      <c r="DE18" s="31" t="b">
        <f t="shared" si="17"/>
        <v>0</v>
      </c>
      <c r="DF18" s="33">
        <v>200</v>
      </c>
      <c r="DG18" s="28">
        <v>195000</v>
      </c>
      <c r="DH18" s="28">
        <v>210000</v>
      </c>
      <c r="DI18" s="31" t="b">
        <f t="shared" si="10"/>
        <v>0</v>
      </c>
      <c r="DJ18" s="33">
        <v>200</v>
      </c>
      <c r="DK18" s="28">
        <v>195000</v>
      </c>
      <c r="DL18" s="28">
        <v>210000</v>
      </c>
      <c r="DM18" s="31" t="b">
        <f t="shared" si="6"/>
        <v>0</v>
      </c>
      <c r="DN18" s="33">
        <v>200</v>
      </c>
      <c r="DO18" s="28">
        <v>195000</v>
      </c>
      <c r="DP18" s="28">
        <v>210000</v>
      </c>
      <c r="DQ18" s="31" t="b">
        <f t="shared" si="7"/>
        <v>0</v>
      </c>
      <c r="DR18" s="33">
        <v>200</v>
      </c>
      <c r="DS18" s="28">
        <v>195000</v>
      </c>
      <c r="DT18" s="28">
        <v>210000</v>
      </c>
      <c r="DU18" s="31" t="b">
        <f t="shared" si="8"/>
        <v>0</v>
      </c>
      <c r="DV18" s="33">
        <v>200</v>
      </c>
      <c r="DW18" s="28">
        <v>195000</v>
      </c>
      <c r="DX18" s="28">
        <v>210000</v>
      </c>
      <c r="DY18" s="31" t="b">
        <f t="shared" si="9"/>
        <v>0</v>
      </c>
    </row>
    <row r="19" spans="1:129" ht="36" customHeight="1" thickBot="1">
      <c r="A19" s="203"/>
      <c r="B19" s="204"/>
      <c r="C19" s="204"/>
      <c r="D19" s="204"/>
      <c r="E19" s="205"/>
      <c r="F19" s="215"/>
      <c r="G19" s="216"/>
      <c r="H19" s="216"/>
      <c r="I19" s="217"/>
      <c r="J19" s="218"/>
      <c r="K19" s="67" t="s">
        <v>1</v>
      </c>
      <c r="L19" s="218"/>
      <c r="M19" s="218"/>
      <c r="N19" s="67" t="s">
        <v>15</v>
      </c>
      <c r="O19" s="218"/>
      <c r="P19" s="218"/>
      <c r="Q19" s="68" t="s">
        <v>0</v>
      </c>
      <c r="R19" s="188"/>
      <c r="S19" s="189"/>
      <c r="T19" s="190"/>
      <c r="U19" s="171">
        <v>6</v>
      </c>
      <c r="V19" s="172"/>
      <c r="W19" s="50" t="s">
        <v>4</v>
      </c>
      <c r="X19" s="203"/>
      <c r="Y19" s="204"/>
      <c r="Z19" s="53" t="s">
        <v>0</v>
      </c>
      <c r="AA19" s="262"/>
      <c r="AB19" s="149"/>
      <c r="AC19" s="149"/>
      <c r="AD19" s="149"/>
      <c r="AE19" s="149"/>
      <c r="AF19" s="149"/>
      <c r="AG19" s="69" t="s">
        <v>20</v>
      </c>
      <c r="AH19" s="148"/>
      <c r="AI19" s="149"/>
      <c r="AJ19" s="149"/>
      <c r="AK19" s="149"/>
      <c r="AL19" s="149"/>
      <c r="AM19" s="149"/>
      <c r="AN19" s="69" t="s">
        <v>20</v>
      </c>
      <c r="AO19" s="219" t="str">
        <f t="shared" si="11"/>
        <v> </v>
      </c>
      <c r="AP19" s="220"/>
      <c r="AQ19" s="220"/>
      <c r="AR19" s="220"/>
      <c r="AS19" s="220"/>
      <c r="AT19" s="220"/>
      <c r="AU19" s="70" t="s">
        <v>20</v>
      </c>
      <c r="AV19" s="148"/>
      <c r="AW19" s="149"/>
      <c r="AX19" s="149"/>
      <c r="AY19" s="149"/>
      <c r="AZ19" s="149"/>
      <c r="BA19" s="149"/>
      <c r="BB19" s="58" t="s">
        <v>20</v>
      </c>
      <c r="BC19" s="127" t="str">
        <f>IF(ISNUMBER(AV18),MAX(CS2:CS51)," ")</f>
        <v> </v>
      </c>
      <c r="BD19" s="128"/>
      <c r="BE19" s="128"/>
      <c r="BF19" s="128"/>
      <c r="BG19" s="128"/>
      <c r="BH19" s="128"/>
      <c r="BI19" s="123" t="s">
        <v>16</v>
      </c>
      <c r="BJ19" s="124"/>
      <c r="BK19" s="71"/>
      <c r="BL19" s="56"/>
      <c r="BM19" s="72" t="s">
        <v>1</v>
      </c>
      <c r="BN19" s="55"/>
      <c r="BO19" s="73" t="s">
        <v>15</v>
      </c>
      <c r="BP19" s="282"/>
      <c r="BQ19" s="283"/>
      <c r="BR19" s="283"/>
      <c r="BS19" s="283"/>
      <c r="BT19" s="284"/>
      <c r="BU19" s="305"/>
      <c r="BV19" s="5"/>
      <c r="BY19" s="5"/>
      <c r="BZ19" s="5"/>
      <c r="CA19" s="5"/>
      <c r="CB19" s="5"/>
      <c r="CC19" s="5"/>
      <c r="CD19" s="5"/>
      <c r="CE19" s="5"/>
      <c r="CF19" s="5"/>
      <c r="CG19" s="5"/>
      <c r="CH19" s="33">
        <v>220</v>
      </c>
      <c r="CI19" s="28">
        <v>210000</v>
      </c>
      <c r="CJ19" s="28">
        <v>230000</v>
      </c>
      <c r="CK19" s="31" t="b">
        <f t="shared" si="12"/>
        <v>0</v>
      </c>
      <c r="CL19" s="33">
        <v>220</v>
      </c>
      <c r="CM19" s="28">
        <v>210000</v>
      </c>
      <c r="CN19" s="28">
        <v>230000</v>
      </c>
      <c r="CO19" s="31" t="b">
        <f t="shared" si="13"/>
        <v>0</v>
      </c>
      <c r="CP19" s="33">
        <v>220</v>
      </c>
      <c r="CQ19" s="28">
        <v>210000</v>
      </c>
      <c r="CR19" s="28">
        <v>230000</v>
      </c>
      <c r="CS19" s="31" t="b">
        <f t="shared" si="14"/>
        <v>0</v>
      </c>
      <c r="CT19" s="33">
        <v>220</v>
      </c>
      <c r="CU19" s="28">
        <v>210000</v>
      </c>
      <c r="CV19" s="28">
        <v>230000</v>
      </c>
      <c r="CW19" s="31" t="b">
        <f t="shared" si="15"/>
        <v>0</v>
      </c>
      <c r="CX19" s="33">
        <v>220</v>
      </c>
      <c r="CY19" s="28">
        <v>210000</v>
      </c>
      <c r="CZ19" s="28">
        <v>230000</v>
      </c>
      <c r="DA19" s="31" t="b">
        <f t="shared" si="16"/>
        <v>0</v>
      </c>
      <c r="DB19" s="33">
        <v>220</v>
      </c>
      <c r="DC19" s="28">
        <v>210000</v>
      </c>
      <c r="DD19" s="28">
        <v>230000</v>
      </c>
      <c r="DE19" s="31" t="b">
        <f t="shared" si="17"/>
        <v>0</v>
      </c>
      <c r="DF19" s="33">
        <v>220</v>
      </c>
      <c r="DG19" s="28">
        <v>210000</v>
      </c>
      <c r="DH19" s="28">
        <v>230000</v>
      </c>
      <c r="DI19" s="31" t="b">
        <f t="shared" si="10"/>
        <v>0</v>
      </c>
      <c r="DJ19" s="33">
        <v>220</v>
      </c>
      <c r="DK19" s="28">
        <v>210000</v>
      </c>
      <c r="DL19" s="28">
        <v>230000</v>
      </c>
      <c r="DM19" s="31" t="b">
        <f t="shared" si="6"/>
        <v>0</v>
      </c>
      <c r="DN19" s="33">
        <v>220</v>
      </c>
      <c r="DO19" s="28">
        <v>210000</v>
      </c>
      <c r="DP19" s="28">
        <v>230000</v>
      </c>
      <c r="DQ19" s="31" t="b">
        <f t="shared" si="7"/>
        <v>0</v>
      </c>
      <c r="DR19" s="33">
        <v>220</v>
      </c>
      <c r="DS19" s="28">
        <v>210000</v>
      </c>
      <c r="DT19" s="28">
        <v>230000</v>
      </c>
      <c r="DU19" s="31" t="b">
        <f t="shared" si="8"/>
        <v>0</v>
      </c>
      <c r="DV19" s="33">
        <v>220</v>
      </c>
      <c r="DW19" s="28">
        <v>210000</v>
      </c>
      <c r="DX19" s="28">
        <v>230000</v>
      </c>
      <c r="DY19" s="31" t="b">
        <f t="shared" si="9"/>
        <v>0</v>
      </c>
    </row>
    <row r="20" spans="1:129" ht="36" customHeight="1">
      <c r="A20" s="197"/>
      <c r="B20" s="198"/>
      <c r="C20" s="198"/>
      <c r="D20" s="198"/>
      <c r="E20" s="199"/>
      <c r="F20" s="197"/>
      <c r="G20" s="198"/>
      <c r="H20" s="198"/>
      <c r="I20" s="198"/>
      <c r="J20" s="198"/>
      <c r="K20" s="198"/>
      <c r="L20" s="198"/>
      <c r="M20" s="198"/>
      <c r="N20" s="198"/>
      <c r="O20" s="198"/>
      <c r="P20" s="198"/>
      <c r="Q20" s="199"/>
      <c r="R20" s="185"/>
      <c r="S20" s="186"/>
      <c r="T20" s="187"/>
      <c r="U20" s="165">
        <v>4</v>
      </c>
      <c r="V20" s="166"/>
      <c r="W20" s="48" t="s">
        <v>4</v>
      </c>
      <c r="X20" s="197"/>
      <c r="Y20" s="198"/>
      <c r="Z20" s="51" t="s">
        <v>0</v>
      </c>
      <c r="AA20" s="191"/>
      <c r="AB20" s="192"/>
      <c r="AC20" s="192"/>
      <c r="AD20" s="192"/>
      <c r="AE20" s="192"/>
      <c r="AF20" s="192"/>
      <c r="AG20" s="59" t="s">
        <v>11</v>
      </c>
      <c r="AH20" s="227"/>
      <c r="AI20" s="192"/>
      <c r="AJ20" s="192"/>
      <c r="AK20" s="192"/>
      <c r="AL20" s="192"/>
      <c r="AM20" s="192"/>
      <c r="AN20" s="59" t="s">
        <v>11</v>
      </c>
      <c r="AO20" s="144" t="str">
        <f t="shared" si="11"/>
        <v> </v>
      </c>
      <c r="AP20" s="145"/>
      <c r="AQ20" s="145"/>
      <c r="AR20" s="145"/>
      <c r="AS20" s="145"/>
      <c r="AT20" s="145"/>
      <c r="AU20" s="48" t="s">
        <v>11</v>
      </c>
      <c r="AV20" s="144" t="str">
        <f>IF(ISNUMBER(AO22),AO20+AO21+AO22," ")</f>
        <v> </v>
      </c>
      <c r="AW20" s="145"/>
      <c r="AX20" s="145"/>
      <c r="AY20" s="145"/>
      <c r="AZ20" s="145"/>
      <c r="BA20" s="145"/>
      <c r="BB20" s="48" t="s">
        <v>11</v>
      </c>
      <c r="BC20" s="125"/>
      <c r="BD20" s="126"/>
      <c r="BE20" s="126"/>
      <c r="BF20" s="126"/>
      <c r="BG20" s="126"/>
      <c r="BH20" s="126"/>
      <c r="BI20" s="90" t="s">
        <v>16</v>
      </c>
      <c r="BJ20" s="91"/>
      <c r="BK20" s="274"/>
      <c r="BL20" s="275"/>
      <c r="BM20" s="275"/>
      <c r="BN20" s="275"/>
      <c r="BO20" s="63" t="s">
        <v>11</v>
      </c>
      <c r="BP20" s="276"/>
      <c r="BQ20" s="277"/>
      <c r="BR20" s="277"/>
      <c r="BS20" s="277"/>
      <c r="BT20" s="278"/>
      <c r="BU20" s="305"/>
      <c r="BV20" s="5"/>
      <c r="BW20" s="5"/>
      <c r="BX20" s="5"/>
      <c r="BY20" s="5"/>
      <c r="BZ20" s="5"/>
      <c r="CA20" s="5"/>
      <c r="CB20" s="5"/>
      <c r="CC20" s="5"/>
      <c r="CD20" s="5"/>
      <c r="CE20" s="5"/>
      <c r="CF20" s="5"/>
      <c r="CG20" s="5"/>
      <c r="CH20" s="33">
        <v>240</v>
      </c>
      <c r="CI20" s="28">
        <v>230000</v>
      </c>
      <c r="CJ20" s="28">
        <v>250000</v>
      </c>
      <c r="CK20" s="31" t="b">
        <f t="shared" si="12"/>
        <v>0</v>
      </c>
      <c r="CL20" s="33">
        <v>240</v>
      </c>
      <c r="CM20" s="28">
        <v>230000</v>
      </c>
      <c r="CN20" s="28">
        <v>250000</v>
      </c>
      <c r="CO20" s="31" t="b">
        <f t="shared" si="13"/>
        <v>0</v>
      </c>
      <c r="CP20" s="33">
        <v>240</v>
      </c>
      <c r="CQ20" s="28">
        <v>230000</v>
      </c>
      <c r="CR20" s="28">
        <v>250000</v>
      </c>
      <c r="CS20" s="31" t="b">
        <f t="shared" si="14"/>
        <v>0</v>
      </c>
      <c r="CT20" s="33">
        <v>240</v>
      </c>
      <c r="CU20" s="28">
        <v>230000</v>
      </c>
      <c r="CV20" s="28">
        <v>250000</v>
      </c>
      <c r="CW20" s="31" t="b">
        <f t="shared" si="15"/>
        <v>0</v>
      </c>
      <c r="CX20" s="33">
        <v>240</v>
      </c>
      <c r="CY20" s="28">
        <v>230000</v>
      </c>
      <c r="CZ20" s="28">
        <v>250000</v>
      </c>
      <c r="DA20" s="31" t="b">
        <f t="shared" si="16"/>
        <v>0</v>
      </c>
      <c r="DB20" s="33">
        <v>240</v>
      </c>
      <c r="DC20" s="28">
        <v>230000</v>
      </c>
      <c r="DD20" s="28">
        <v>250000</v>
      </c>
      <c r="DE20" s="31" t="b">
        <f t="shared" si="17"/>
        <v>0</v>
      </c>
      <c r="DF20" s="33">
        <v>240</v>
      </c>
      <c r="DG20" s="28">
        <v>230000</v>
      </c>
      <c r="DH20" s="28">
        <v>250000</v>
      </c>
      <c r="DI20" s="31" t="b">
        <f t="shared" si="10"/>
        <v>0</v>
      </c>
      <c r="DJ20" s="33">
        <v>240</v>
      </c>
      <c r="DK20" s="28">
        <v>230000</v>
      </c>
      <c r="DL20" s="28">
        <v>250000</v>
      </c>
      <c r="DM20" s="31" t="b">
        <f t="shared" si="6"/>
        <v>0</v>
      </c>
      <c r="DN20" s="33">
        <v>240</v>
      </c>
      <c r="DO20" s="28">
        <v>230000</v>
      </c>
      <c r="DP20" s="28">
        <v>250000</v>
      </c>
      <c r="DQ20" s="31" t="b">
        <f t="shared" si="7"/>
        <v>0</v>
      </c>
      <c r="DR20" s="33">
        <v>240</v>
      </c>
      <c r="DS20" s="28">
        <v>230000</v>
      </c>
      <c r="DT20" s="28">
        <v>250000</v>
      </c>
      <c r="DU20" s="31" t="b">
        <f t="shared" si="8"/>
        <v>0</v>
      </c>
      <c r="DV20" s="33">
        <v>240</v>
      </c>
      <c r="DW20" s="28">
        <v>230000</v>
      </c>
      <c r="DX20" s="28">
        <v>250000</v>
      </c>
      <c r="DY20" s="31" t="b">
        <f t="shared" si="9"/>
        <v>0</v>
      </c>
    </row>
    <row r="21" spans="1:129" ht="36" customHeight="1" thickBot="1">
      <c r="A21" s="200"/>
      <c r="B21" s="201"/>
      <c r="C21" s="201"/>
      <c r="D21" s="201"/>
      <c r="E21" s="202"/>
      <c r="F21" s="200"/>
      <c r="G21" s="201"/>
      <c r="H21" s="201"/>
      <c r="I21" s="201"/>
      <c r="J21" s="201"/>
      <c r="K21" s="201"/>
      <c r="L21" s="201"/>
      <c r="M21" s="201"/>
      <c r="N21" s="201"/>
      <c r="O21" s="201"/>
      <c r="P21" s="201"/>
      <c r="Q21" s="202"/>
      <c r="R21" s="188"/>
      <c r="S21" s="189"/>
      <c r="T21" s="190"/>
      <c r="U21" s="180">
        <v>5</v>
      </c>
      <c r="V21" s="181"/>
      <c r="W21" s="49" t="s">
        <v>4</v>
      </c>
      <c r="X21" s="182"/>
      <c r="Y21" s="183"/>
      <c r="Z21" s="52" t="s">
        <v>0</v>
      </c>
      <c r="AA21" s="193"/>
      <c r="AB21" s="194"/>
      <c r="AC21" s="194"/>
      <c r="AD21" s="194"/>
      <c r="AE21" s="194"/>
      <c r="AF21" s="194"/>
      <c r="AG21" s="64" t="s">
        <v>20</v>
      </c>
      <c r="AH21" s="228"/>
      <c r="AI21" s="194"/>
      <c r="AJ21" s="194"/>
      <c r="AK21" s="194"/>
      <c r="AL21" s="194"/>
      <c r="AM21" s="194"/>
      <c r="AN21" s="64" t="s">
        <v>20</v>
      </c>
      <c r="AO21" s="221" t="str">
        <f t="shared" si="11"/>
        <v> </v>
      </c>
      <c r="AP21" s="222"/>
      <c r="AQ21" s="222"/>
      <c r="AR21" s="222"/>
      <c r="AS21" s="222"/>
      <c r="AT21" s="222"/>
      <c r="AU21" s="65" t="s">
        <v>20</v>
      </c>
      <c r="AV21" s="146" t="str">
        <f>IF(ISNUMBER(AO22),ROUNDDOWN(AV20/3,0)," ")</f>
        <v> </v>
      </c>
      <c r="AW21" s="147"/>
      <c r="AX21" s="147"/>
      <c r="AY21" s="147"/>
      <c r="AZ21" s="147"/>
      <c r="BA21" s="147"/>
      <c r="BB21" s="57" t="s">
        <v>20</v>
      </c>
      <c r="BC21" s="129" t="s">
        <v>52</v>
      </c>
      <c r="BD21" s="130"/>
      <c r="BE21" s="131"/>
      <c r="BF21" s="131"/>
      <c r="BG21" s="46" t="s">
        <v>1</v>
      </c>
      <c r="BH21" s="92">
        <v>9</v>
      </c>
      <c r="BI21" s="92"/>
      <c r="BJ21" s="47" t="s">
        <v>15</v>
      </c>
      <c r="BK21" s="285"/>
      <c r="BL21" s="286"/>
      <c r="BM21" s="286"/>
      <c r="BN21" s="286"/>
      <c r="BO21" s="66" t="s">
        <v>11</v>
      </c>
      <c r="BP21" s="279"/>
      <c r="BQ21" s="280"/>
      <c r="BR21" s="280"/>
      <c r="BS21" s="280"/>
      <c r="BT21" s="281"/>
      <c r="BU21" s="305"/>
      <c r="BV21" s="5"/>
      <c r="BW21" s="5"/>
      <c r="BX21" s="5"/>
      <c r="BY21" s="5"/>
      <c r="BZ21" s="5"/>
      <c r="CA21" s="5"/>
      <c r="CB21" s="5"/>
      <c r="CC21" s="5"/>
      <c r="CD21" s="5"/>
      <c r="CE21" s="5"/>
      <c r="CF21" s="5"/>
      <c r="CG21" s="5"/>
      <c r="CH21" s="33">
        <v>260</v>
      </c>
      <c r="CI21" s="28">
        <v>250000</v>
      </c>
      <c r="CJ21" s="28">
        <v>270000</v>
      </c>
      <c r="CK21" s="31" t="b">
        <f t="shared" si="12"/>
        <v>0</v>
      </c>
      <c r="CL21" s="33">
        <v>260</v>
      </c>
      <c r="CM21" s="28">
        <v>250000</v>
      </c>
      <c r="CN21" s="28">
        <v>270000</v>
      </c>
      <c r="CO21" s="31" t="b">
        <f t="shared" si="13"/>
        <v>0</v>
      </c>
      <c r="CP21" s="33">
        <v>260</v>
      </c>
      <c r="CQ21" s="28">
        <v>250000</v>
      </c>
      <c r="CR21" s="28">
        <v>270000</v>
      </c>
      <c r="CS21" s="31" t="b">
        <f t="shared" si="14"/>
        <v>0</v>
      </c>
      <c r="CT21" s="33">
        <v>260</v>
      </c>
      <c r="CU21" s="28">
        <v>250000</v>
      </c>
      <c r="CV21" s="28">
        <v>270000</v>
      </c>
      <c r="CW21" s="31" t="b">
        <f t="shared" si="15"/>
        <v>0</v>
      </c>
      <c r="CX21" s="33">
        <v>260</v>
      </c>
      <c r="CY21" s="28">
        <v>250000</v>
      </c>
      <c r="CZ21" s="28">
        <v>270000</v>
      </c>
      <c r="DA21" s="31" t="b">
        <f t="shared" si="16"/>
        <v>0</v>
      </c>
      <c r="DB21" s="33">
        <v>260</v>
      </c>
      <c r="DC21" s="28">
        <v>250000</v>
      </c>
      <c r="DD21" s="28">
        <v>270000</v>
      </c>
      <c r="DE21" s="31" t="b">
        <f t="shared" si="17"/>
        <v>0</v>
      </c>
      <c r="DF21" s="33">
        <v>260</v>
      </c>
      <c r="DG21" s="28">
        <v>250000</v>
      </c>
      <c r="DH21" s="28">
        <v>270000</v>
      </c>
      <c r="DI21" s="31" t="b">
        <f t="shared" si="10"/>
        <v>0</v>
      </c>
      <c r="DJ21" s="33">
        <v>260</v>
      </c>
      <c r="DK21" s="28">
        <v>250000</v>
      </c>
      <c r="DL21" s="28">
        <v>270000</v>
      </c>
      <c r="DM21" s="31" t="b">
        <f t="shared" si="6"/>
        <v>0</v>
      </c>
      <c r="DN21" s="33">
        <v>260</v>
      </c>
      <c r="DO21" s="28">
        <v>250000</v>
      </c>
      <c r="DP21" s="28">
        <v>270000</v>
      </c>
      <c r="DQ21" s="31" t="b">
        <f t="shared" si="7"/>
        <v>0</v>
      </c>
      <c r="DR21" s="33">
        <v>260</v>
      </c>
      <c r="DS21" s="28">
        <v>250000</v>
      </c>
      <c r="DT21" s="28">
        <v>270000</v>
      </c>
      <c r="DU21" s="31" t="b">
        <f t="shared" si="8"/>
        <v>0</v>
      </c>
      <c r="DV21" s="33">
        <v>260</v>
      </c>
      <c r="DW21" s="28">
        <v>250000</v>
      </c>
      <c r="DX21" s="28">
        <v>270000</v>
      </c>
      <c r="DY21" s="31" t="b">
        <f t="shared" si="9"/>
        <v>0</v>
      </c>
    </row>
    <row r="22" spans="1:129" ht="36" customHeight="1" thickBot="1">
      <c r="A22" s="203"/>
      <c r="B22" s="204"/>
      <c r="C22" s="204"/>
      <c r="D22" s="204"/>
      <c r="E22" s="205"/>
      <c r="F22" s="215"/>
      <c r="G22" s="216"/>
      <c r="H22" s="216"/>
      <c r="I22" s="217"/>
      <c r="J22" s="218"/>
      <c r="K22" s="67" t="s">
        <v>1</v>
      </c>
      <c r="L22" s="218"/>
      <c r="M22" s="218"/>
      <c r="N22" s="67" t="s">
        <v>15</v>
      </c>
      <c r="O22" s="218"/>
      <c r="P22" s="218"/>
      <c r="Q22" s="68" t="s">
        <v>0</v>
      </c>
      <c r="R22" s="188"/>
      <c r="S22" s="189"/>
      <c r="T22" s="190"/>
      <c r="U22" s="171">
        <v>6</v>
      </c>
      <c r="V22" s="172"/>
      <c r="W22" s="50" t="s">
        <v>4</v>
      </c>
      <c r="X22" s="203"/>
      <c r="Y22" s="204"/>
      <c r="Z22" s="53" t="s">
        <v>0</v>
      </c>
      <c r="AA22" s="262"/>
      <c r="AB22" s="149"/>
      <c r="AC22" s="149"/>
      <c r="AD22" s="149"/>
      <c r="AE22" s="149"/>
      <c r="AF22" s="149"/>
      <c r="AG22" s="69" t="s">
        <v>20</v>
      </c>
      <c r="AH22" s="148"/>
      <c r="AI22" s="149"/>
      <c r="AJ22" s="149"/>
      <c r="AK22" s="149"/>
      <c r="AL22" s="149"/>
      <c r="AM22" s="149"/>
      <c r="AN22" s="69" t="s">
        <v>20</v>
      </c>
      <c r="AO22" s="219" t="str">
        <f t="shared" si="11"/>
        <v> </v>
      </c>
      <c r="AP22" s="220"/>
      <c r="AQ22" s="220"/>
      <c r="AR22" s="220"/>
      <c r="AS22" s="220"/>
      <c r="AT22" s="220"/>
      <c r="AU22" s="70" t="s">
        <v>20</v>
      </c>
      <c r="AV22" s="148"/>
      <c r="AW22" s="149"/>
      <c r="AX22" s="149"/>
      <c r="AY22" s="149"/>
      <c r="AZ22" s="149"/>
      <c r="BA22" s="149"/>
      <c r="BB22" s="58" t="s">
        <v>20</v>
      </c>
      <c r="BC22" s="127" t="str">
        <f>IF(ISNUMBER(AV21),MAX(CW2:CW51)," ")</f>
        <v> </v>
      </c>
      <c r="BD22" s="128"/>
      <c r="BE22" s="128"/>
      <c r="BF22" s="128"/>
      <c r="BG22" s="128"/>
      <c r="BH22" s="128"/>
      <c r="BI22" s="123" t="s">
        <v>16</v>
      </c>
      <c r="BJ22" s="124"/>
      <c r="BK22" s="71"/>
      <c r="BL22" s="56"/>
      <c r="BM22" s="72" t="s">
        <v>1</v>
      </c>
      <c r="BN22" s="55"/>
      <c r="BO22" s="73" t="s">
        <v>15</v>
      </c>
      <c r="BP22" s="282"/>
      <c r="BQ22" s="283"/>
      <c r="BR22" s="283"/>
      <c r="BS22" s="283"/>
      <c r="BT22" s="284"/>
      <c r="BU22" s="305"/>
      <c r="BV22" s="5"/>
      <c r="BY22" s="5"/>
      <c r="BZ22" s="5"/>
      <c r="CA22" s="5"/>
      <c r="CB22" s="5"/>
      <c r="CC22" s="5"/>
      <c r="CD22" s="5"/>
      <c r="CE22" s="5"/>
      <c r="CF22" s="5"/>
      <c r="CG22" s="5"/>
      <c r="CH22" s="33">
        <v>280</v>
      </c>
      <c r="CI22" s="28">
        <v>270000</v>
      </c>
      <c r="CJ22" s="28">
        <v>290000</v>
      </c>
      <c r="CK22" s="31" t="b">
        <f t="shared" si="12"/>
        <v>0</v>
      </c>
      <c r="CL22" s="33">
        <v>280</v>
      </c>
      <c r="CM22" s="28">
        <v>270000</v>
      </c>
      <c r="CN22" s="28">
        <v>290000</v>
      </c>
      <c r="CO22" s="31" t="b">
        <f t="shared" si="13"/>
        <v>0</v>
      </c>
      <c r="CP22" s="33">
        <v>280</v>
      </c>
      <c r="CQ22" s="28">
        <v>270000</v>
      </c>
      <c r="CR22" s="28">
        <v>290000</v>
      </c>
      <c r="CS22" s="31" t="b">
        <f t="shared" si="14"/>
        <v>0</v>
      </c>
      <c r="CT22" s="33">
        <v>280</v>
      </c>
      <c r="CU22" s="28">
        <v>270000</v>
      </c>
      <c r="CV22" s="28">
        <v>290000</v>
      </c>
      <c r="CW22" s="31" t="b">
        <f t="shared" si="15"/>
        <v>0</v>
      </c>
      <c r="CX22" s="33">
        <v>280</v>
      </c>
      <c r="CY22" s="28">
        <v>270000</v>
      </c>
      <c r="CZ22" s="28">
        <v>290000</v>
      </c>
      <c r="DA22" s="31" t="b">
        <f t="shared" si="16"/>
        <v>0</v>
      </c>
      <c r="DB22" s="33">
        <v>280</v>
      </c>
      <c r="DC22" s="28">
        <v>270000</v>
      </c>
      <c r="DD22" s="28">
        <v>290000</v>
      </c>
      <c r="DE22" s="31" t="b">
        <f t="shared" si="17"/>
        <v>0</v>
      </c>
      <c r="DF22" s="33">
        <v>280</v>
      </c>
      <c r="DG22" s="28">
        <v>270000</v>
      </c>
      <c r="DH22" s="28">
        <v>290000</v>
      </c>
      <c r="DI22" s="31" t="b">
        <f t="shared" si="10"/>
        <v>0</v>
      </c>
      <c r="DJ22" s="33">
        <v>280</v>
      </c>
      <c r="DK22" s="28">
        <v>270000</v>
      </c>
      <c r="DL22" s="28">
        <v>290000</v>
      </c>
      <c r="DM22" s="31" t="b">
        <f t="shared" si="6"/>
        <v>0</v>
      </c>
      <c r="DN22" s="33">
        <v>280</v>
      </c>
      <c r="DO22" s="28">
        <v>270000</v>
      </c>
      <c r="DP22" s="28">
        <v>290000</v>
      </c>
      <c r="DQ22" s="31" t="b">
        <f t="shared" si="7"/>
        <v>0</v>
      </c>
      <c r="DR22" s="33">
        <v>280</v>
      </c>
      <c r="DS22" s="28">
        <v>270000</v>
      </c>
      <c r="DT22" s="28">
        <v>290000</v>
      </c>
      <c r="DU22" s="31" t="b">
        <f t="shared" si="8"/>
        <v>0</v>
      </c>
      <c r="DV22" s="33">
        <v>280</v>
      </c>
      <c r="DW22" s="28">
        <v>270000</v>
      </c>
      <c r="DX22" s="28">
        <v>290000</v>
      </c>
      <c r="DY22" s="31" t="b">
        <f t="shared" si="9"/>
        <v>0</v>
      </c>
    </row>
    <row r="23" spans="1:129" ht="36" customHeight="1">
      <c r="A23" s="197"/>
      <c r="B23" s="198"/>
      <c r="C23" s="198"/>
      <c r="D23" s="198"/>
      <c r="E23" s="199"/>
      <c r="F23" s="197"/>
      <c r="G23" s="198"/>
      <c r="H23" s="198"/>
      <c r="I23" s="198"/>
      <c r="J23" s="198"/>
      <c r="K23" s="198"/>
      <c r="L23" s="198"/>
      <c r="M23" s="198"/>
      <c r="N23" s="198"/>
      <c r="O23" s="198"/>
      <c r="P23" s="198"/>
      <c r="Q23" s="199"/>
      <c r="R23" s="185"/>
      <c r="S23" s="186"/>
      <c r="T23" s="187"/>
      <c r="U23" s="165">
        <v>4</v>
      </c>
      <c r="V23" s="166"/>
      <c r="W23" s="48" t="s">
        <v>4</v>
      </c>
      <c r="X23" s="197"/>
      <c r="Y23" s="198"/>
      <c r="Z23" s="51" t="s">
        <v>0</v>
      </c>
      <c r="AA23" s="191"/>
      <c r="AB23" s="192"/>
      <c r="AC23" s="192"/>
      <c r="AD23" s="192"/>
      <c r="AE23" s="192"/>
      <c r="AF23" s="192"/>
      <c r="AG23" s="59" t="s">
        <v>11</v>
      </c>
      <c r="AH23" s="227"/>
      <c r="AI23" s="192"/>
      <c r="AJ23" s="192"/>
      <c r="AK23" s="192"/>
      <c r="AL23" s="192"/>
      <c r="AM23" s="192"/>
      <c r="AN23" s="59" t="s">
        <v>11</v>
      </c>
      <c r="AO23" s="144" t="str">
        <f t="shared" si="11"/>
        <v> </v>
      </c>
      <c r="AP23" s="145"/>
      <c r="AQ23" s="145"/>
      <c r="AR23" s="145"/>
      <c r="AS23" s="145"/>
      <c r="AT23" s="145"/>
      <c r="AU23" s="48" t="s">
        <v>11</v>
      </c>
      <c r="AV23" s="144" t="str">
        <f>IF(ISNUMBER(AO25),AO23+AO24+AO25," ")</f>
        <v> </v>
      </c>
      <c r="AW23" s="145"/>
      <c r="AX23" s="145"/>
      <c r="AY23" s="145"/>
      <c r="AZ23" s="145"/>
      <c r="BA23" s="145"/>
      <c r="BB23" s="48" t="s">
        <v>11</v>
      </c>
      <c r="BC23" s="125"/>
      <c r="BD23" s="126"/>
      <c r="BE23" s="126"/>
      <c r="BF23" s="126"/>
      <c r="BG23" s="126"/>
      <c r="BH23" s="126"/>
      <c r="BI23" s="90" t="s">
        <v>16</v>
      </c>
      <c r="BJ23" s="91"/>
      <c r="BK23" s="274"/>
      <c r="BL23" s="275"/>
      <c r="BM23" s="275"/>
      <c r="BN23" s="275"/>
      <c r="BO23" s="63" t="s">
        <v>11</v>
      </c>
      <c r="BP23" s="276"/>
      <c r="BQ23" s="277"/>
      <c r="BR23" s="277"/>
      <c r="BS23" s="277"/>
      <c r="BT23" s="278"/>
      <c r="BU23" s="305"/>
      <c r="BV23" s="5"/>
      <c r="BW23" s="5"/>
      <c r="BX23" s="5"/>
      <c r="BY23" s="5"/>
      <c r="BZ23" s="5"/>
      <c r="CA23" s="5"/>
      <c r="CB23" s="5"/>
      <c r="CC23" s="5"/>
      <c r="CD23" s="5"/>
      <c r="CE23" s="5"/>
      <c r="CF23" s="5"/>
      <c r="CG23" s="5"/>
      <c r="CH23" s="33">
        <v>300</v>
      </c>
      <c r="CI23" s="28">
        <v>290000</v>
      </c>
      <c r="CJ23" s="28">
        <v>310000</v>
      </c>
      <c r="CK23" s="31" t="b">
        <f t="shared" si="12"/>
        <v>0</v>
      </c>
      <c r="CL23" s="33">
        <v>300</v>
      </c>
      <c r="CM23" s="28">
        <v>290000</v>
      </c>
      <c r="CN23" s="28">
        <v>310000</v>
      </c>
      <c r="CO23" s="31" t="b">
        <f t="shared" si="13"/>
        <v>0</v>
      </c>
      <c r="CP23" s="33">
        <v>300</v>
      </c>
      <c r="CQ23" s="28">
        <v>290000</v>
      </c>
      <c r="CR23" s="28">
        <v>310000</v>
      </c>
      <c r="CS23" s="31" t="b">
        <f t="shared" si="14"/>
        <v>0</v>
      </c>
      <c r="CT23" s="33">
        <v>300</v>
      </c>
      <c r="CU23" s="28">
        <v>290000</v>
      </c>
      <c r="CV23" s="28">
        <v>310000</v>
      </c>
      <c r="CW23" s="31" t="b">
        <f t="shared" si="15"/>
        <v>0</v>
      </c>
      <c r="CX23" s="33">
        <v>300</v>
      </c>
      <c r="CY23" s="28">
        <v>290000</v>
      </c>
      <c r="CZ23" s="28">
        <v>310000</v>
      </c>
      <c r="DA23" s="31" t="b">
        <f t="shared" si="16"/>
        <v>0</v>
      </c>
      <c r="DB23" s="33">
        <v>300</v>
      </c>
      <c r="DC23" s="28">
        <v>290000</v>
      </c>
      <c r="DD23" s="28">
        <v>310000</v>
      </c>
      <c r="DE23" s="31" t="b">
        <f t="shared" si="17"/>
        <v>0</v>
      </c>
      <c r="DF23" s="33">
        <v>300</v>
      </c>
      <c r="DG23" s="28">
        <v>290000</v>
      </c>
      <c r="DH23" s="28">
        <v>310000</v>
      </c>
      <c r="DI23" s="31" t="b">
        <f t="shared" si="10"/>
        <v>0</v>
      </c>
      <c r="DJ23" s="33">
        <v>300</v>
      </c>
      <c r="DK23" s="28">
        <v>290000</v>
      </c>
      <c r="DL23" s="28">
        <v>310000</v>
      </c>
      <c r="DM23" s="31" t="b">
        <f t="shared" si="6"/>
        <v>0</v>
      </c>
      <c r="DN23" s="33">
        <v>300</v>
      </c>
      <c r="DO23" s="28">
        <v>290000</v>
      </c>
      <c r="DP23" s="28">
        <v>310000</v>
      </c>
      <c r="DQ23" s="31" t="b">
        <f t="shared" si="7"/>
        <v>0</v>
      </c>
      <c r="DR23" s="33">
        <v>300</v>
      </c>
      <c r="DS23" s="28">
        <v>290000</v>
      </c>
      <c r="DT23" s="28">
        <v>310000</v>
      </c>
      <c r="DU23" s="31" t="b">
        <f t="shared" si="8"/>
        <v>0</v>
      </c>
      <c r="DV23" s="33">
        <v>300</v>
      </c>
      <c r="DW23" s="28">
        <v>290000</v>
      </c>
      <c r="DX23" s="28">
        <v>310000</v>
      </c>
      <c r="DY23" s="31" t="b">
        <f t="shared" si="9"/>
        <v>0</v>
      </c>
    </row>
    <row r="24" spans="1:129" ht="36" customHeight="1" thickBot="1">
      <c r="A24" s="200"/>
      <c r="B24" s="201"/>
      <c r="C24" s="201"/>
      <c r="D24" s="201"/>
      <c r="E24" s="202"/>
      <c r="F24" s="200"/>
      <c r="G24" s="201"/>
      <c r="H24" s="201"/>
      <c r="I24" s="201"/>
      <c r="J24" s="201"/>
      <c r="K24" s="201"/>
      <c r="L24" s="201"/>
      <c r="M24" s="201"/>
      <c r="N24" s="201"/>
      <c r="O24" s="201"/>
      <c r="P24" s="201"/>
      <c r="Q24" s="202"/>
      <c r="R24" s="188"/>
      <c r="S24" s="189"/>
      <c r="T24" s="190"/>
      <c r="U24" s="180">
        <v>5</v>
      </c>
      <c r="V24" s="181"/>
      <c r="W24" s="49" t="s">
        <v>4</v>
      </c>
      <c r="X24" s="182"/>
      <c r="Y24" s="183"/>
      <c r="Z24" s="52" t="s">
        <v>0</v>
      </c>
      <c r="AA24" s="193"/>
      <c r="AB24" s="194"/>
      <c r="AC24" s="194"/>
      <c r="AD24" s="194"/>
      <c r="AE24" s="194"/>
      <c r="AF24" s="194"/>
      <c r="AG24" s="64" t="s">
        <v>20</v>
      </c>
      <c r="AH24" s="228"/>
      <c r="AI24" s="194"/>
      <c r="AJ24" s="194"/>
      <c r="AK24" s="194"/>
      <c r="AL24" s="194"/>
      <c r="AM24" s="194"/>
      <c r="AN24" s="64" t="s">
        <v>20</v>
      </c>
      <c r="AO24" s="221" t="str">
        <f t="shared" si="11"/>
        <v> </v>
      </c>
      <c r="AP24" s="222"/>
      <c r="AQ24" s="222"/>
      <c r="AR24" s="222"/>
      <c r="AS24" s="222"/>
      <c r="AT24" s="222"/>
      <c r="AU24" s="65" t="s">
        <v>20</v>
      </c>
      <c r="AV24" s="146" t="str">
        <f>IF(ISNUMBER(AO25),ROUNDDOWN(AV23/3,0)," ")</f>
        <v> </v>
      </c>
      <c r="AW24" s="147"/>
      <c r="AX24" s="147"/>
      <c r="AY24" s="147"/>
      <c r="AZ24" s="147"/>
      <c r="BA24" s="147"/>
      <c r="BB24" s="57" t="s">
        <v>20</v>
      </c>
      <c r="BC24" s="129" t="s">
        <v>52</v>
      </c>
      <c r="BD24" s="130"/>
      <c r="BE24" s="131"/>
      <c r="BF24" s="131"/>
      <c r="BG24" s="46" t="s">
        <v>1</v>
      </c>
      <c r="BH24" s="92">
        <v>9</v>
      </c>
      <c r="BI24" s="92"/>
      <c r="BJ24" s="47" t="s">
        <v>15</v>
      </c>
      <c r="BK24" s="285"/>
      <c r="BL24" s="286"/>
      <c r="BM24" s="286"/>
      <c r="BN24" s="286"/>
      <c r="BO24" s="66" t="s">
        <v>11</v>
      </c>
      <c r="BP24" s="279"/>
      <c r="BQ24" s="280"/>
      <c r="BR24" s="280"/>
      <c r="BS24" s="280"/>
      <c r="BT24" s="281"/>
      <c r="BU24" s="305"/>
      <c r="BV24" s="5"/>
      <c r="BW24" s="5"/>
      <c r="BX24" s="5"/>
      <c r="BY24" s="5"/>
      <c r="BZ24" s="5"/>
      <c r="CA24" s="5"/>
      <c r="CB24" s="5"/>
      <c r="CC24" s="5"/>
      <c r="CD24" s="5"/>
      <c r="CE24" s="5"/>
      <c r="CF24" s="5"/>
      <c r="CG24" s="5"/>
      <c r="CH24" s="33">
        <v>320</v>
      </c>
      <c r="CI24" s="28">
        <v>310000</v>
      </c>
      <c r="CJ24" s="28">
        <v>330000</v>
      </c>
      <c r="CK24" s="31" t="b">
        <f t="shared" si="12"/>
        <v>0</v>
      </c>
      <c r="CL24" s="33">
        <v>320</v>
      </c>
      <c r="CM24" s="28">
        <v>310000</v>
      </c>
      <c r="CN24" s="28">
        <v>330000</v>
      </c>
      <c r="CO24" s="31" t="b">
        <f t="shared" si="13"/>
        <v>0</v>
      </c>
      <c r="CP24" s="33">
        <v>320</v>
      </c>
      <c r="CQ24" s="28">
        <v>310000</v>
      </c>
      <c r="CR24" s="28">
        <v>330000</v>
      </c>
      <c r="CS24" s="31" t="b">
        <f t="shared" si="14"/>
        <v>0</v>
      </c>
      <c r="CT24" s="33">
        <v>320</v>
      </c>
      <c r="CU24" s="28">
        <v>310000</v>
      </c>
      <c r="CV24" s="28">
        <v>330000</v>
      </c>
      <c r="CW24" s="31" t="b">
        <f t="shared" si="15"/>
        <v>0</v>
      </c>
      <c r="CX24" s="33">
        <v>320</v>
      </c>
      <c r="CY24" s="28">
        <v>310000</v>
      </c>
      <c r="CZ24" s="28">
        <v>330000</v>
      </c>
      <c r="DA24" s="31" t="b">
        <f t="shared" si="16"/>
        <v>0</v>
      </c>
      <c r="DB24" s="33">
        <v>320</v>
      </c>
      <c r="DC24" s="28">
        <v>310000</v>
      </c>
      <c r="DD24" s="28">
        <v>330000</v>
      </c>
      <c r="DE24" s="31" t="b">
        <f t="shared" si="17"/>
        <v>0</v>
      </c>
      <c r="DF24" s="33">
        <v>320</v>
      </c>
      <c r="DG24" s="28">
        <v>310000</v>
      </c>
      <c r="DH24" s="28">
        <v>330000</v>
      </c>
      <c r="DI24" s="31" t="b">
        <f t="shared" si="10"/>
        <v>0</v>
      </c>
      <c r="DJ24" s="33">
        <v>320</v>
      </c>
      <c r="DK24" s="28">
        <v>310000</v>
      </c>
      <c r="DL24" s="28">
        <v>330000</v>
      </c>
      <c r="DM24" s="31" t="b">
        <f t="shared" si="6"/>
        <v>0</v>
      </c>
      <c r="DN24" s="33">
        <v>320</v>
      </c>
      <c r="DO24" s="28">
        <v>310000</v>
      </c>
      <c r="DP24" s="28">
        <v>330000</v>
      </c>
      <c r="DQ24" s="31" t="b">
        <f t="shared" si="7"/>
        <v>0</v>
      </c>
      <c r="DR24" s="33">
        <v>320</v>
      </c>
      <c r="DS24" s="28">
        <v>310000</v>
      </c>
      <c r="DT24" s="28">
        <v>330000</v>
      </c>
      <c r="DU24" s="31" t="b">
        <f t="shared" si="8"/>
        <v>0</v>
      </c>
      <c r="DV24" s="33">
        <v>320</v>
      </c>
      <c r="DW24" s="28">
        <v>310000</v>
      </c>
      <c r="DX24" s="28">
        <v>330000</v>
      </c>
      <c r="DY24" s="31" t="b">
        <f t="shared" si="9"/>
        <v>0</v>
      </c>
    </row>
    <row r="25" spans="1:129" ht="36" customHeight="1" thickBot="1">
      <c r="A25" s="203"/>
      <c r="B25" s="204"/>
      <c r="C25" s="204"/>
      <c r="D25" s="204"/>
      <c r="E25" s="205"/>
      <c r="F25" s="215"/>
      <c r="G25" s="216"/>
      <c r="H25" s="216"/>
      <c r="I25" s="217"/>
      <c r="J25" s="218"/>
      <c r="K25" s="67" t="s">
        <v>1</v>
      </c>
      <c r="L25" s="218"/>
      <c r="M25" s="218"/>
      <c r="N25" s="67" t="s">
        <v>15</v>
      </c>
      <c r="O25" s="218"/>
      <c r="P25" s="218"/>
      <c r="Q25" s="68" t="s">
        <v>0</v>
      </c>
      <c r="R25" s="188"/>
      <c r="S25" s="189"/>
      <c r="T25" s="190"/>
      <c r="U25" s="171">
        <v>6</v>
      </c>
      <c r="V25" s="172"/>
      <c r="W25" s="50" t="s">
        <v>4</v>
      </c>
      <c r="X25" s="203"/>
      <c r="Y25" s="204"/>
      <c r="Z25" s="53" t="s">
        <v>0</v>
      </c>
      <c r="AA25" s="262"/>
      <c r="AB25" s="149"/>
      <c r="AC25" s="149"/>
      <c r="AD25" s="149"/>
      <c r="AE25" s="149"/>
      <c r="AF25" s="149"/>
      <c r="AG25" s="69" t="s">
        <v>20</v>
      </c>
      <c r="AH25" s="148"/>
      <c r="AI25" s="149"/>
      <c r="AJ25" s="149"/>
      <c r="AK25" s="149"/>
      <c r="AL25" s="149"/>
      <c r="AM25" s="149"/>
      <c r="AN25" s="69" t="s">
        <v>20</v>
      </c>
      <c r="AO25" s="219" t="str">
        <f t="shared" si="11"/>
        <v> </v>
      </c>
      <c r="AP25" s="220"/>
      <c r="AQ25" s="220"/>
      <c r="AR25" s="220"/>
      <c r="AS25" s="220"/>
      <c r="AT25" s="220"/>
      <c r="AU25" s="70" t="s">
        <v>20</v>
      </c>
      <c r="AV25" s="148"/>
      <c r="AW25" s="149"/>
      <c r="AX25" s="149"/>
      <c r="AY25" s="149"/>
      <c r="AZ25" s="149"/>
      <c r="BA25" s="149"/>
      <c r="BB25" s="58" t="s">
        <v>20</v>
      </c>
      <c r="BC25" s="127" t="str">
        <f>IF(ISNUMBER(AV24),MAX(DA2:DA51)," ")</f>
        <v> </v>
      </c>
      <c r="BD25" s="128"/>
      <c r="BE25" s="128"/>
      <c r="BF25" s="128"/>
      <c r="BG25" s="128"/>
      <c r="BH25" s="128"/>
      <c r="BI25" s="123" t="s">
        <v>16</v>
      </c>
      <c r="BJ25" s="124"/>
      <c r="BK25" s="71"/>
      <c r="BL25" s="56"/>
      <c r="BM25" s="72" t="s">
        <v>1</v>
      </c>
      <c r="BN25" s="55"/>
      <c r="BO25" s="73" t="s">
        <v>15</v>
      </c>
      <c r="BP25" s="282"/>
      <c r="BQ25" s="283"/>
      <c r="BR25" s="283"/>
      <c r="BS25" s="283"/>
      <c r="BT25" s="284"/>
      <c r="BU25" s="305"/>
      <c r="BV25" s="5"/>
      <c r="BY25" s="5"/>
      <c r="BZ25" s="5"/>
      <c r="CA25" s="5"/>
      <c r="CB25" s="5"/>
      <c r="CC25" s="5"/>
      <c r="CD25" s="5"/>
      <c r="CE25" s="5"/>
      <c r="CF25" s="5"/>
      <c r="CG25" s="5"/>
      <c r="CH25" s="33">
        <v>340</v>
      </c>
      <c r="CI25" s="28">
        <v>330000</v>
      </c>
      <c r="CJ25" s="28">
        <v>350000</v>
      </c>
      <c r="CK25" s="31" t="b">
        <f t="shared" si="12"/>
        <v>0</v>
      </c>
      <c r="CL25" s="33">
        <v>340</v>
      </c>
      <c r="CM25" s="28">
        <v>330000</v>
      </c>
      <c r="CN25" s="28">
        <v>350000</v>
      </c>
      <c r="CO25" s="31" t="b">
        <f t="shared" si="13"/>
        <v>0</v>
      </c>
      <c r="CP25" s="33">
        <v>340</v>
      </c>
      <c r="CQ25" s="28">
        <v>330000</v>
      </c>
      <c r="CR25" s="28">
        <v>350000</v>
      </c>
      <c r="CS25" s="31" t="b">
        <f t="shared" si="14"/>
        <v>0</v>
      </c>
      <c r="CT25" s="33">
        <v>340</v>
      </c>
      <c r="CU25" s="28">
        <v>330000</v>
      </c>
      <c r="CV25" s="28">
        <v>350000</v>
      </c>
      <c r="CW25" s="31" t="b">
        <f t="shared" si="15"/>
        <v>0</v>
      </c>
      <c r="CX25" s="33">
        <v>340</v>
      </c>
      <c r="CY25" s="28">
        <v>330000</v>
      </c>
      <c r="CZ25" s="28">
        <v>350000</v>
      </c>
      <c r="DA25" s="31" t="b">
        <f t="shared" si="16"/>
        <v>0</v>
      </c>
      <c r="DB25" s="33">
        <v>340</v>
      </c>
      <c r="DC25" s="28">
        <v>330000</v>
      </c>
      <c r="DD25" s="28">
        <v>350000</v>
      </c>
      <c r="DE25" s="31" t="b">
        <f t="shared" si="17"/>
        <v>0</v>
      </c>
      <c r="DF25" s="33">
        <v>340</v>
      </c>
      <c r="DG25" s="28">
        <v>330000</v>
      </c>
      <c r="DH25" s="28">
        <v>350000</v>
      </c>
      <c r="DI25" s="31" t="b">
        <f t="shared" si="10"/>
        <v>0</v>
      </c>
      <c r="DJ25" s="33">
        <v>340</v>
      </c>
      <c r="DK25" s="28">
        <v>330000</v>
      </c>
      <c r="DL25" s="28">
        <v>350000</v>
      </c>
      <c r="DM25" s="31" t="b">
        <f t="shared" si="6"/>
        <v>0</v>
      </c>
      <c r="DN25" s="33">
        <v>340</v>
      </c>
      <c r="DO25" s="28">
        <v>330000</v>
      </c>
      <c r="DP25" s="28">
        <v>350000</v>
      </c>
      <c r="DQ25" s="31" t="b">
        <f t="shared" si="7"/>
        <v>0</v>
      </c>
      <c r="DR25" s="33">
        <v>340</v>
      </c>
      <c r="DS25" s="28">
        <v>330000</v>
      </c>
      <c r="DT25" s="28">
        <v>350000</v>
      </c>
      <c r="DU25" s="31" t="b">
        <f t="shared" si="8"/>
        <v>0</v>
      </c>
      <c r="DV25" s="33">
        <v>340</v>
      </c>
      <c r="DW25" s="28">
        <v>330000</v>
      </c>
      <c r="DX25" s="28">
        <v>350000</v>
      </c>
      <c r="DY25" s="31" t="b">
        <f t="shared" si="9"/>
        <v>0</v>
      </c>
    </row>
    <row r="26" spans="1:129" ht="36" customHeight="1">
      <c r="A26" s="197"/>
      <c r="B26" s="198"/>
      <c r="C26" s="198"/>
      <c r="D26" s="198"/>
      <c r="E26" s="199"/>
      <c r="F26" s="197"/>
      <c r="G26" s="198"/>
      <c r="H26" s="198"/>
      <c r="I26" s="198"/>
      <c r="J26" s="198"/>
      <c r="K26" s="198"/>
      <c r="L26" s="198"/>
      <c r="M26" s="198"/>
      <c r="N26" s="198"/>
      <c r="O26" s="198"/>
      <c r="P26" s="198"/>
      <c r="Q26" s="199"/>
      <c r="R26" s="185"/>
      <c r="S26" s="186"/>
      <c r="T26" s="187"/>
      <c r="U26" s="165">
        <v>4</v>
      </c>
      <c r="V26" s="166"/>
      <c r="W26" s="48" t="s">
        <v>4</v>
      </c>
      <c r="X26" s="197"/>
      <c r="Y26" s="198"/>
      <c r="Z26" s="51" t="s">
        <v>0</v>
      </c>
      <c r="AA26" s="191"/>
      <c r="AB26" s="192"/>
      <c r="AC26" s="192"/>
      <c r="AD26" s="192"/>
      <c r="AE26" s="192"/>
      <c r="AF26" s="192"/>
      <c r="AG26" s="59" t="s">
        <v>11</v>
      </c>
      <c r="AH26" s="227"/>
      <c r="AI26" s="192"/>
      <c r="AJ26" s="192"/>
      <c r="AK26" s="192"/>
      <c r="AL26" s="192"/>
      <c r="AM26" s="192"/>
      <c r="AN26" s="59" t="s">
        <v>11</v>
      </c>
      <c r="AO26" s="144" t="str">
        <f t="shared" si="11"/>
        <v> </v>
      </c>
      <c r="AP26" s="145"/>
      <c r="AQ26" s="145"/>
      <c r="AR26" s="145"/>
      <c r="AS26" s="145"/>
      <c r="AT26" s="145"/>
      <c r="AU26" s="48" t="s">
        <v>11</v>
      </c>
      <c r="AV26" s="144" t="str">
        <f>IF(ISNUMBER(AO28),AO26+AO27+AO28," ")</f>
        <v> </v>
      </c>
      <c r="AW26" s="145"/>
      <c r="AX26" s="145"/>
      <c r="AY26" s="145"/>
      <c r="AZ26" s="145"/>
      <c r="BA26" s="145"/>
      <c r="BB26" s="48" t="s">
        <v>11</v>
      </c>
      <c r="BC26" s="125"/>
      <c r="BD26" s="126"/>
      <c r="BE26" s="126"/>
      <c r="BF26" s="126"/>
      <c r="BG26" s="126"/>
      <c r="BH26" s="126"/>
      <c r="BI26" s="90" t="s">
        <v>16</v>
      </c>
      <c r="BJ26" s="91"/>
      <c r="BK26" s="274"/>
      <c r="BL26" s="275"/>
      <c r="BM26" s="275"/>
      <c r="BN26" s="275"/>
      <c r="BO26" s="63" t="s">
        <v>11</v>
      </c>
      <c r="BP26" s="276"/>
      <c r="BQ26" s="277"/>
      <c r="BR26" s="277"/>
      <c r="BS26" s="277"/>
      <c r="BT26" s="278"/>
      <c r="BU26" s="305"/>
      <c r="BV26" s="5"/>
      <c r="BW26" s="5"/>
      <c r="BX26" s="5"/>
      <c r="BY26" s="5"/>
      <c r="BZ26" s="5"/>
      <c r="CA26" s="5"/>
      <c r="CB26" s="5"/>
      <c r="CC26" s="5"/>
      <c r="CD26" s="5"/>
      <c r="CF26" s="5"/>
      <c r="CG26" s="5"/>
      <c r="CH26" s="33">
        <v>360</v>
      </c>
      <c r="CI26" s="28">
        <v>350000</v>
      </c>
      <c r="CJ26" s="28">
        <v>370000</v>
      </c>
      <c r="CK26" s="31" t="b">
        <f t="shared" si="12"/>
        <v>0</v>
      </c>
      <c r="CL26" s="33">
        <v>360</v>
      </c>
      <c r="CM26" s="28">
        <v>350000</v>
      </c>
      <c r="CN26" s="28">
        <v>370000</v>
      </c>
      <c r="CO26" s="31" t="b">
        <f t="shared" si="13"/>
        <v>0</v>
      </c>
      <c r="CP26" s="33">
        <v>360</v>
      </c>
      <c r="CQ26" s="28">
        <v>350000</v>
      </c>
      <c r="CR26" s="28">
        <v>370000</v>
      </c>
      <c r="CS26" s="31" t="b">
        <f t="shared" si="14"/>
        <v>0</v>
      </c>
      <c r="CT26" s="33">
        <v>360</v>
      </c>
      <c r="CU26" s="28">
        <v>350000</v>
      </c>
      <c r="CV26" s="28">
        <v>370000</v>
      </c>
      <c r="CW26" s="31" t="b">
        <f t="shared" si="15"/>
        <v>0</v>
      </c>
      <c r="CX26" s="33">
        <v>360</v>
      </c>
      <c r="CY26" s="28">
        <v>350000</v>
      </c>
      <c r="CZ26" s="28">
        <v>370000</v>
      </c>
      <c r="DA26" s="31" t="b">
        <f t="shared" si="16"/>
        <v>0</v>
      </c>
      <c r="DB26" s="33">
        <v>360</v>
      </c>
      <c r="DC26" s="28">
        <v>350000</v>
      </c>
      <c r="DD26" s="28">
        <v>370000</v>
      </c>
      <c r="DE26" s="31" t="b">
        <f t="shared" si="17"/>
        <v>0</v>
      </c>
      <c r="DF26" s="33">
        <v>360</v>
      </c>
      <c r="DG26" s="28">
        <v>350000</v>
      </c>
      <c r="DH26" s="28">
        <v>370000</v>
      </c>
      <c r="DI26" s="31" t="b">
        <f t="shared" si="10"/>
        <v>0</v>
      </c>
      <c r="DJ26" s="33">
        <v>360</v>
      </c>
      <c r="DK26" s="28">
        <v>350000</v>
      </c>
      <c r="DL26" s="28">
        <v>370000</v>
      </c>
      <c r="DM26" s="31" t="b">
        <f t="shared" si="6"/>
        <v>0</v>
      </c>
      <c r="DN26" s="33">
        <v>360</v>
      </c>
      <c r="DO26" s="28">
        <v>350000</v>
      </c>
      <c r="DP26" s="28">
        <v>370000</v>
      </c>
      <c r="DQ26" s="31" t="b">
        <f t="shared" si="7"/>
        <v>0</v>
      </c>
      <c r="DR26" s="33">
        <v>360</v>
      </c>
      <c r="DS26" s="28">
        <v>350000</v>
      </c>
      <c r="DT26" s="28">
        <v>370000</v>
      </c>
      <c r="DU26" s="31" t="b">
        <f t="shared" si="8"/>
        <v>0</v>
      </c>
      <c r="DV26" s="33">
        <v>360</v>
      </c>
      <c r="DW26" s="28">
        <v>350000</v>
      </c>
      <c r="DX26" s="28">
        <v>370000</v>
      </c>
      <c r="DY26" s="31" t="b">
        <f t="shared" si="9"/>
        <v>0</v>
      </c>
    </row>
    <row r="27" spans="1:129" ht="36" customHeight="1" thickBot="1">
      <c r="A27" s="200"/>
      <c r="B27" s="201"/>
      <c r="C27" s="201"/>
      <c r="D27" s="201"/>
      <c r="E27" s="202"/>
      <c r="F27" s="200"/>
      <c r="G27" s="201"/>
      <c r="H27" s="201"/>
      <c r="I27" s="201"/>
      <c r="J27" s="201"/>
      <c r="K27" s="201"/>
      <c r="L27" s="201"/>
      <c r="M27" s="201"/>
      <c r="N27" s="201"/>
      <c r="O27" s="201"/>
      <c r="P27" s="201"/>
      <c r="Q27" s="202"/>
      <c r="R27" s="188"/>
      <c r="S27" s="189"/>
      <c r="T27" s="190"/>
      <c r="U27" s="180">
        <v>5</v>
      </c>
      <c r="V27" s="181"/>
      <c r="W27" s="49" t="s">
        <v>4</v>
      </c>
      <c r="X27" s="182"/>
      <c r="Y27" s="183"/>
      <c r="Z27" s="52" t="s">
        <v>0</v>
      </c>
      <c r="AA27" s="193"/>
      <c r="AB27" s="194"/>
      <c r="AC27" s="194"/>
      <c r="AD27" s="194"/>
      <c r="AE27" s="194"/>
      <c r="AF27" s="194"/>
      <c r="AG27" s="64" t="s">
        <v>20</v>
      </c>
      <c r="AH27" s="228"/>
      <c r="AI27" s="194"/>
      <c r="AJ27" s="194"/>
      <c r="AK27" s="194"/>
      <c r="AL27" s="194"/>
      <c r="AM27" s="194"/>
      <c r="AN27" s="64" t="s">
        <v>20</v>
      </c>
      <c r="AO27" s="221" t="str">
        <f t="shared" si="11"/>
        <v> </v>
      </c>
      <c r="AP27" s="222"/>
      <c r="AQ27" s="222"/>
      <c r="AR27" s="222"/>
      <c r="AS27" s="222"/>
      <c r="AT27" s="222"/>
      <c r="AU27" s="65" t="s">
        <v>20</v>
      </c>
      <c r="AV27" s="146" t="str">
        <f>IF(ISNUMBER(AO28),ROUNDDOWN(AV26/3,0)," ")</f>
        <v> </v>
      </c>
      <c r="AW27" s="147"/>
      <c r="AX27" s="147"/>
      <c r="AY27" s="147"/>
      <c r="AZ27" s="147"/>
      <c r="BA27" s="147"/>
      <c r="BB27" s="57" t="s">
        <v>20</v>
      </c>
      <c r="BC27" s="129" t="s">
        <v>52</v>
      </c>
      <c r="BD27" s="130"/>
      <c r="BE27" s="92"/>
      <c r="BF27" s="92"/>
      <c r="BG27" s="46" t="s">
        <v>1</v>
      </c>
      <c r="BH27" s="92">
        <v>9</v>
      </c>
      <c r="BI27" s="92"/>
      <c r="BJ27" s="47" t="s">
        <v>15</v>
      </c>
      <c r="BK27" s="285"/>
      <c r="BL27" s="286"/>
      <c r="BM27" s="286"/>
      <c r="BN27" s="286"/>
      <c r="BO27" s="66" t="s">
        <v>11</v>
      </c>
      <c r="BP27" s="279"/>
      <c r="BQ27" s="280"/>
      <c r="BR27" s="280"/>
      <c r="BS27" s="280"/>
      <c r="BT27" s="281"/>
      <c r="BU27" s="305"/>
      <c r="BV27" s="5"/>
      <c r="BW27" s="5"/>
      <c r="BX27" s="5"/>
      <c r="BY27" s="5"/>
      <c r="BZ27" s="5"/>
      <c r="CA27" s="5"/>
      <c r="CB27" s="5"/>
      <c r="CC27" s="5"/>
      <c r="CD27" s="5"/>
      <c r="CE27" s="5"/>
      <c r="CF27" s="5"/>
      <c r="CG27" s="5"/>
      <c r="CH27" s="33">
        <v>380</v>
      </c>
      <c r="CI27" s="28">
        <v>370000</v>
      </c>
      <c r="CJ27" s="28">
        <v>395000</v>
      </c>
      <c r="CK27" s="31" t="b">
        <f t="shared" si="12"/>
        <v>0</v>
      </c>
      <c r="CL27" s="33">
        <v>380</v>
      </c>
      <c r="CM27" s="28">
        <v>370000</v>
      </c>
      <c r="CN27" s="28">
        <v>395000</v>
      </c>
      <c r="CO27" s="31" t="b">
        <f t="shared" si="13"/>
        <v>0</v>
      </c>
      <c r="CP27" s="33">
        <v>380</v>
      </c>
      <c r="CQ27" s="28">
        <v>370000</v>
      </c>
      <c r="CR27" s="28">
        <v>395000</v>
      </c>
      <c r="CS27" s="31" t="b">
        <f t="shared" si="14"/>
        <v>0</v>
      </c>
      <c r="CT27" s="33">
        <v>380</v>
      </c>
      <c r="CU27" s="28">
        <v>370000</v>
      </c>
      <c r="CV27" s="28">
        <v>395000</v>
      </c>
      <c r="CW27" s="31" t="b">
        <f t="shared" si="15"/>
        <v>0</v>
      </c>
      <c r="CX27" s="33">
        <v>380</v>
      </c>
      <c r="CY27" s="28">
        <v>370000</v>
      </c>
      <c r="CZ27" s="28">
        <v>395000</v>
      </c>
      <c r="DA27" s="31" t="b">
        <f t="shared" si="16"/>
        <v>0</v>
      </c>
      <c r="DB27" s="33">
        <v>380</v>
      </c>
      <c r="DC27" s="28">
        <v>370000</v>
      </c>
      <c r="DD27" s="28">
        <v>395000</v>
      </c>
      <c r="DE27" s="31" t="b">
        <f t="shared" si="17"/>
        <v>0</v>
      </c>
      <c r="DF27" s="33">
        <v>380</v>
      </c>
      <c r="DG27" s="28">
        <v>370000</v>
      </c>
      <c r="DH27" s="28">
        <v>395000</v>
      </c>
      <c r="DI27" s="31" t="b">
        <f t="shared" si="10"/>
        <v>0</v>
      </c>
      <c r="DJ27" s="33">
        <v>380</v>
      </c>
      <c r="DK27" s="28">
        <v>370000</v>
      </c>
      <c r="DL27" s="28">
        <v>395000</v>
      </c>
      <c r="DM27" s="31" t="b">
        <f t="shared" si="6"/>
        <v>0</v>
      </c>
      <c r="DN27" s="33">
        <v>380</v>
      </c>
      <c r="DO27" s="28">
        <v>370000</v>
      </c>
      <c r="DP27" s="28">
        <v>395000</v>
      </c>
      <c r="DQ27" s="31" t="b">
        <f t="shared" si="7"/>
        <v>0</v>
      </c>
      <c r="DR27" s="33">
        <v>380</v>
      </c>
      <c r="DS27" s="28">
        <v>370000</v>
      </c>
      <c r="DT27" s="28">
        <v>395000</v>
      </c>
      <c r="DU27" s="31" t="b">
        <f t="shared" si="8"/>
        <v>0</v>
      </c>
      <c r="DV27" s="33">
        <v>380</v>
      </c>
      <c r="DW27" s="28">
        <v>370000</v>
      </c>
      <c r="DX27" s="28">
        <v>395000</v>
      </c>
      <c r="DY27" s="31" t="b">
        <f t="shared" si="9"/>
        <v>0</v>
      </c>
    </row>
    <row r="28" spans="1:129" ht="36" customHeight="1" thickBot="1">
      <c r="A28" s="203"/>
      <c r="B28" s="204"/>
      <c r="C28" s="204"/>
      <c r="D28" s="204"/>
      <c r="E28" s="205"/>
      <c r="F28" s="215"/>
      <c r="G28" s="216"/>
      <c r="H28" s="216"/>
      <c r="I28" s="217"/>
      <c r="J28" s="218"/>
      <c r="K28" s="67" t="s">
        <v>1</v>
      </c>
      <c r="L28" s="218"/>
      <c r="M28" s="218"/>
      <c r="N28" s="67" t="s">
        <v>15</v>
      </c>
      <c r="O28" s="218"/>
      <c r="P28" s="218"/>
      <c r="Q28" s="68" t="s">
        <v>0</v>
      </c>
      <c r="R28" s="188"/>
      <c r="S28" s="189"/>
      <c r="T28" s="190"/>
      <c r="U28" s="171">
        <v>6</v>
      </c>
      <c r="V28" s="172"/>
      <c r="W28" s="50" t="s">
        <v>4</v>
      </c>
      <c r="X28" s="203"/>
      <c r="Y28" s="204"/>
      <c r="Z28" s="53" t="s">
        <v>0</v>
      </c>
      <c r="AA28" s="262"/>
      <c r="AB28" s="149"/>
      <c r="AC28" s="149"/>
      <c r="AD28" s="149"/>
      <c r="AE28" s="149"/>
      <c r="AF28" s="149"/>
      <c r="AG28" s="69" t="s">
        <v>20</v>
      </c>
      <c r="AH28" s="148"/>
      <c r="AI28" s="149"/>
      <c r="AJ28" s="149"/>
      <c r="AK28" s="149"/>
      <c r="AL28" s="149"/>
      <c r="AM28" s="149"/>
      <c r="AN28" s="69" t="s">
        <v>20</v>
      </c>
      <c r="AO28" s="219" t="str">
        <f t="shared" si="11"/>
        <v> </v>
      </c>
      <c r="AP28" s="220"/>
      <c r="AQ28" s="220"/>
      <c r="AR28" s="220"/>
      <c r="AS28" s="220"/>
      <c r="AT28" s="220"/>
      <c r="AU28" s="70" t="s">
        <v>20</v>
      </c>
      <c r="AV28" s="148"/>
      <c r="AW28" s="149"/>
      <c r="AX28" s="149"/>
      <c r="AY28" s="149"/>
      <c r="AZ28" s="149"/>
      <c r="BA28" s="149"/>
      <c r="BB28" s="58" t="s">
        <v>20</v>
      </c>
      <c r="BC28" s="127" t="str">
        <f>IF(ISNUMBER(AV27),MAX(DE2:DE51)," ")</f>
        <v> </v>
      </c>
      <c r="BD28" s="128"/>
      <c r="BE28" s="128"/>
      <c r="BF28" s="128"/>
      <c r="BG28" s="128"/>
      <c r="BH28" s="128"/>
      <c r="BI28" s="123" t="s">
        <v>16</v>
      </c>
      <c r="BJ28" s="124"/>
      <c r="BK28" s="71"/>
      <c r="BL28" s="56"/>
      <c r="BM28" s="72" t="s">
        <v>1</v>
      </c>
      <c r="BN28" s="55"/>
      <c r="BO28" s="73" t="s">
        <v>15</v>
      </c>
      <c r="BP28" s="282"/>
      <c r="BQ28" s="283"/>
      <c r="BR28" s="283"/>
      <c r="BS28" s="283"/>
      <c r="BT28" s="284"/>
      <c r="BU28" s="10"/>
      <c r="BV28" s="5"/>
      <c r="BY28" s="5"/>
      <c r="BZ28" s="5"/>
      <c r="CA28" s="234"/>
      <c r="CB28" s="234"/>
      <c r="CC28" s="15"/>
      <c r="CD28" s="5"/>
      <c r="CG28" s="5"/>
      <c r="CH28" s="33">
        <v>410</v>
      </c>
      <c r="CI28" s="28">
        <v>395000</v>
      </c>
      <c r="CJ28" s="28">
        <v>425000</v>
      </c>
      <c r="CK28" s="31" t="b">
        <f t="shared" si="12"/>
        <v>0</v>
      </c>
      <c r="CL28" s="33">
        <v>410</v>
      </c>
      <c r="CM28" s="28">
        <v>395000</v>
      </c>
      <c r="CN28" s="28">
        <v>425000</v>
      </c>
      <c r="CO28" s="31" t="b">
        <f t="shared" si="13"/>
        <v>0</v>
      </c>
      <c r="CP28" s="33">
        <v>410</v>
      </c>
      <c r="CQ28" s="28">
        <v>395000</v>
      </c>
      <c r="CR28" s="28">
        <v>425000</v>
      </c>
      <c r="CS28" s="31" t="b">
        <f t="shared" si="14"/>
        <v>0</v>
      </c>
      <c r="CT28" s="33">
        <v>410</v>
      </c>
      <c r="CU28" s="28">
        <v>395000</v>
      </c>
      <c r="CV28" s="28">
        <v>425000</v>
      </c>
      <c r="CW28" s="31" t="b">
        <f t="shared" si="15"/>
        <v>0</v>
      </c>
      <c r="CX28" s="33">
        <v>410</v>
      </c>
      <c r="CY28" s="28">
        <v>395000</v>
      </c>
      <c r="CZ28" s="28">
        <v>425000</v>
      </c>
      <c r="DA28" s="31" t="b">
        <f t="shared" si="16"/>
        <v>0</v>
      </c>
      <c r="DB28" s="33">
        <v>410</v>
      </c>
      <c r="DC28" s="28">
        <v>395000</v>
      </c>
      <c r="DD28" s="28">
        <v>425000</v>
      </c>
      <c r="DE28" s="31" t="b">
        <f t="shared" si="17"/>
        <v>0</v>
      </c>
      <c r="DF28" s="33">
        <v>410</v>
      </c>
      <c r="DG28" s="28">
        <v>395000</v>
      </c>
      <c r="DH28" s="28">
        <v>425000</v>
      </c>
      <c r="DI28" s="31" t="b">
        <f t="shared" si="10"/>
        <v>0</v>
      </c>
      <c r="DJ28" s="33">
        <v>410</v>
      </c>
      <c r="DK28" s="28">
        <v>395000</v>
      </c>
      <c r="DL28" s="28">
        <v>425000</v>
      </c>
      <c r="DM28" s="31" t="b">
        <f t="shared" si="6"/>
        <v>0</v>
      </c>
      <c r="DN28" s="33">
        <v>410</v>
      </c>
      <c r="DO28" s="28">
        <v>395000</v>
      </c>
      <c r="DP28" s="28">
        <v>425000</v>
      </c>
      <c r="DQ28" s="31" t="b">
        <f t="shared" si="7"/>
        <v>0</v>
      </c>
      <c r="DR28" s="33">
        <v>410</v>
      </c>
      <c r="DS28" s="28">
        <v>395000</v>
      </c>
      <c r="DT28" s="28">
        <v>425000</v>
      </c>
      <c r="DU28" s="31" t="b">
        <f t="shared" si="8"/>
        <v>0</v>
      </c>
      <c r="DV28" s="33">
        <v>410</v>
      </c>
      <c r="DW28" s="28">
        <v>395000</v>
      </c>
      <c r="DX28" s="28">
        <v>425000</v>
      </c>
      <c r="DY28" s="31" t="b">
        <f t="shared" si="9"/>
        <v>0</v>
      </c>
    </row>
    <row r="29" spans="1:129" ht="36" customHeight="1">
      <c r="A29" s="197"/>
      <c r="B29" s="198"/>
      <c r="C29" s="198"/>
      <c r="D29" s="198"/>
      <c r="E29" s="199"/>
      <c r="F29" s="197"/>
      <c r="G29" s="198"/>
      <c r="H29" s="198"/>
      <c r="I29" s="198"/>
      <c r="J29" s="198"/>
      <c r="K29" s="198"/>
      <c r="L29" s="198"/>
      <c r="M29" s="198"/>
      <c r="N29" s="198"/>
      <c r="O29" s="198"/>
      <c r="P29" s="198"/>
      <c r="Q29" s="199"/>
      <c r="R29" s="185"/>
      <c r="S29" s="186"/>
      <c r="T29" s="187"/>
      <c r="U29" s="165">
        <v>4</v>
      </c>
      <c r="V29" s="166"/>
      <c r="W29" s="48" t="s">
        <v>4</v>
      </c>
      <c r="X29" s="197"/>
      <c r="Y29" s="198"/>
      <c r="Z29" s="51" t="s">
        <v>0</v>
      </c>
      <c r="AA29" s="191"/>
      <c r="AB29" s="192"/>
      <c r="AC29" s="192"/>
      <c r="AD29" s="192"/>
      <c r="AE29" s="192"/>
      <c r="AF29" s="192"/>
      <c r="AG29" s="59" t="s">
        <v>11</v>
      </c>
      <c r="AH29" s="227"/>
      <c r="AI29" s="192"/>
      <c r="AJ29" s="192"/>
      <c r="AK29" s="192"/>
      <c r="AL29" s="192"/>
      <c r="AM29" s="192"/>
      <c r="AN29" s="59" t="s">
        <v>11</v>
      </c>
      <c r="AO29" s="144" t="str">
        <f t="shared" si="11"/>
        <v> </v>
      </c>
      <c r="AP29" s="145"/>
      <c r="AQ29" s="145"/>
      <c r="AR29" s="145"/>
      <c r="AS29" s="145"/>
      <c r="AT29" s="145"/>
      <c r="AU29" s="48" t="s">
        <v>11</v>
      </c>
      <c r="AV29" s="144" t="str">
        <f>IF(ISNUMBER(AO31),AO29+AO30+AO31," ")</f>
        <v> </v>
      </c>
      <c r="AW29" s="145"/>
      <c r="AX29" s="145"/>
      <c r="AY29" s="145"/>
      <c r="AZ29" s="145"/>
      <c r="BA29" s="145"/>
      <c r="BB29" s="48" t="s">
        <v>11</v>
      </c>
      <c r="BC29" s="125"/>
      <c r="BD29" s="126"/>
      <c r="BE29" s="126"/>
      <c r="BF29" s="126"/>
      <c r="BG29" s="126"/>
      <c r="BH29" s="126"/>
      <c r="BI29" s="90" t="s">
        <v>16</v>
      </c>
      <c r="BJ29" s="91"/>
      <c r="BK29" s="274"/>
      <c r="BL29" s="275"/>
      <c r="BM29" s="275"/>
      <c r="BN29" s="275"/>
      <c r="BO29" s="63" t="s">
        <v>11</v>
      </c>
      <c r="BP29" s="276"/>
      <c r="BQ29" s="277"/>
      <c r="BR29" s="277"/>
      <c r="BS29" s="277"/>
      <c r="BT29" s="278"/>
      <c r="BU29" s="10"/>
      <c r="BV29" s="5"/>
      <c r="BY29" s="5"/>
      <c r="BZ29" s="235"/>
      <c r="CA29" s="235"/>
      <c r="CB29" s="235"/>
      <c r="CC29" s="235"/>
      <c r="CD29" s="5"/>
      <c r="CG29" s="5"/>
      <c r="CH29" s="33">
        <v>440</v>
      </c>
      <c r="CI29" s="28">
        <v>425000</v>
      </c>
      <c r="CJ29" s="28">
        <v>455000</v>
      </c>
      <c r="CK29" s="31" t="b">
        <f t="shared" si="12"/>
        <v>0</v>
      </c>
      <c r="CL29" s="33">
        <v>440</v>
      </c>
      <c r="CM29" s="28">
        <v>425000</v>
      </c>
      <c r="CN29" s="28">
        <v>455000</v>
      </c>
      <c r="CO29" s="31" t="b">
        <f t="shared" si="13"/>
        <v>0</v>
      </c>
      <c r="CP29" s="33">
        <v>440</v>
      </c>
      <c r="CQ29" s="28">
        <v>425000</v>
      </c>
      <c r="CR29" s="28">
        <v>455000</v>
      </c>
      <c r="CS29" s="31" t="b">
        <f t="shared" si="14"/>
        <v>0</v>
      </c>
      <c r="CT29" s="33">
        <v>440</v>
      </c>
      <c r="CU29" s="28">
        <v>425000</v>
      </c>
      <c r="CV29" s="28">
        <v>455000</v>
      </c>
      <c r="CW29" s="31" t="b">
        <f t="shared" si="15"/>
        <v>0</v>
      </c>
      <c r="CX29" s="33">
        <v>440</v>
      </c>
      <c r="CY29" s="28">
        <v>425000</v>
      </c>
      <c r="CZ29" s="28">
        <v>455000</v>
      </c>
      <c r="DA29" s="31" t="b">
        <f t="shared" si="16"/>
        <v>0</v>
      </c>
      <c r="DB29" s="33">
        <v>440</v>
      </c>
      <c r="DC29" s="28">
        <v>425000</v>
      </c>
      <c r="DD29" s="28">
        <v>455000</v>
      </c>
      <c r="DE29" s="31" t="b">
        <f t="shared" si="17"/>
        <v>0</v>
      </c>
      <c r="DF29" s="33">
        <v>440</v>
      </c>
      <c r="DG29" s="28">
        <v>425000</v>
      </c>
      <c r="DH29" s="28">
        <v>455000</v>
      </c>
      <c r="DI29" s="31" t="b">
        <f t="shared" si="10"/>
        <v>0</v>
      </c>
      <c r="DJ29" s="33">
        <v>440</v>
      </c>
      <c r="DK29" s="28">
        <v>425000</v>
      </c>
      <c r="DL29" s="28">
        <v>455000</v>
      </c>
      <c r="DM29" s="31" t="b">
        <f t="shared" si="6"/>
        <v>0</v>
      </c>
      <c r="DN29" s="33">
        <v>440</v>
      </c>
      <c r="DO29" s="28">
        <v>425000</v>
      </c>
      <c r="DP29" s="28">
        <v>455000</v>
      </c>
      <c r="DQ29" s="31" t="b">
        <f t="shared" si="7"/>
        <v>0</v>
      </c>
      <c r="DR29" s="33">
        <v>440</v>
      </c>
      <c r="DS29" s="28">
        <v>425000</v>
      </c>
      <c r="DT29" s="28">
        <v>455000</v>
      </c>
      <c r="DU29" s="31" t="b">
        <f t="shared" si="8"/>
        <v>0</v>
      </c>
      <c r="DV29" s="33">
        <v>440</v>
      </c>
      <c r="DW29" s="28">
        <v>425000</v>
      </c>
      <c r="DX29" s="28">
        <v>455000</v>
      </c>
      <c r="DY29" s="31" t="b">
        <f t="shared" si="9"/>
        <v>0</v>
      </c>
    </row>
    <row r="30" spans="1:129" ht="36" customHeight="1" thickBot="1">
      <c r="A30" s="200"/>
      <c r="B30" s="201"/>
      <c r="C30" s="201"/>
      <c r="D30" s="201"/>
      <c r="E30" s="202"/>
      <c r="F30" s="200"/>
      <c r="G30" s="201"/>
      <c r="H30" s="201"/>
      <c r="I30" s="201"/>
      <c r="J30" s="201"/>
      <c r="K30" s="201"/>
      <c r="L30" s="201"/>
      <c r="M30" s="201"/>
      <c r="N30" s="201"/>
      <c r="O30" s="201"/>
      <c r="P30" s="201"/>
      <c r="Q30" s="202"/>
      <c r="R30" s="188"/>
      <c r="S30" s="189"/>
      <c r="T30" s="190"/>
      <c r="U30" s="180">
        <v>5</v>
      </c>
      <c r="V30" s="181"/>
      <c r="W30" s="49" t="s">
        <v>4</v>
      </c>
      <c r="X30" s="182"/>
      <c r="Y30" s="183"/>
      <c r="Z30" s="52" t="s">
        <v>0</v>
      </c>
      <c r="AA30" s="193"/>
      <c r="AB30" s="194"/>
      <c r="AC30" s="194"/>
      <c r="AD30" s="194"/>
      <c r="AE30" s="194"/>
      <c r="AF30" s="194"/>
      <c r="AG30" s="64" t="s">
        <v>20</v>
      </c>
      <c r="AH30" s="228"/>
      <c r="AI30" s="194"/>
      <c r="AJ30" s="194"/>
      <c r="AK30" s="194"/>
      <c r="AL30" s="194"/>
      <c r="AM30" s="194"/>
      <c r="AN30" s="64" t="s">
        <v>20</v>
      </c>
      <c r="AO30" s="221" t="str">
        <f t="shared" si="11"/>
        <v> </v>
      </c>
      <c r="AP30" s="222"/>
      <c r="AQ30" s="222"/>
      <c r="AR30" s="222"/>
      <c r="AS30" s="222"/>
      <c r="AT30" s="222"/>
      <c r="AU30" s="65" t="s">
        <v>20</v>
      </c>
      <c r="AV30" s="146" t="str">
        <f>IF(ISNUMBER(AO31),ROUNDDOWN(AV29/3,0)," ")</f>
        <v> </v>
      </c>
      <c r="AW30" s="147"/>
      <c r="AX30" s="147"/>
      <c r="AY30" s="147"/>
      <c r="AZ30" s="147"/>
      <c r="BA30" s="147"/>
      <c r="BB30" s="57" t="s">
        <v>20</v>
      </c>
      <c r="BC30" s="129" t="s">
        <v>52</v>
      </c>
      <c r="BD30" s="130"/>
      <c r="BE30" s="131"/>
      <c r="BF30" s="131"/>
      <c r="BG30" s="46" t="s">
        <v>1</v>
      </c>
      <c r="BH30" s="92">
        <v>9</v>
      </c>
      <c r="BI30" s="92"/>
      <c r="BJ30" s="47" t="s">
        <v>15</v>
      </c>
      <c r="BK30" s="285"/>
      <c r="BL30" s="286"/>
      <c r="BM30" s="286"/>
      <c r="BN30" s="286"/>
      <c r="BO30" s="66" t="s">
        <v>11</v>
      </c>
      <c r="BP30" s="279"/>
      <c r="BQ30" s="280"/>
      <c r="BR30" s="280"/>
      <c r="BS30" s="280"/>
      <c r="BT30" s="281"/>
      <c r="BU30" s="10"/>
      <c r="BV30" s="5"/>
      <c r="BW30" s="5"/>
      <c r="BX30" s="5"/>
      <c r="BY30" s="5"/>
      <c r="BZ30" s="5"/>
      <c r="CA30" s="5"/>
      <c r="CC30" s="5"/>
      <c r="CD30" s="5"/>
      <c r="CE30" s="5"/>
      <c r="CF30" s="5"/>
      <c r="CG30" s="5"/>
      <c r="CH30" s="33">
        <v>470</v>
      </c>
      <c r="CI30" s="28">
        <v>455000</v>
      </c>
      <c r="CJ30" s="28">
        <v>485000</v>
      </c>
      <c r="CK30" s="31" t="b">
        <f t="shared" si="12"/>
        <v>0</v>
      </c>
      <c r="CL30" s="33">
        <v>470</v>
      </c>
      <c r="CM30" s="28">
        <v>455000</v>
      </c>
      <c r="CN30" s="28">
        <v>485000</v>
      </c>
      <c r="CO30" s="31" t="b">
        <f t="shared" si="13"/>
        <v>0</v>
      </c>
      <c r="CP30" s="33">
        <v>470</v>
      </c>
      <c r="CQ30" s="28">
        <v>455000</v>
      </c>
      <c r="CR30" s="28">
        <v>485000</v>
      </c>
      <c r="CS30" s="31" t="b">
        <f t="shared" si="14"/>
        <v>0</v>
      </c>
      <c r="CT30" s="33">
        <v>470</v>
      </c>
      <c r="CU30" s="28">
        <v>455000</v>
      </c>
      <c r="CV30" s="28">
        <v>485000</v>
      </c>
      <c r="CW30" s="31" t="b">
        <f t="shared" si="15"/>
        <v>0</v>
      </c>
      <c r="CX30" s="33">
        <v>470</v>
      </c>
      <c r="CY30" s="28">
        <v>455000</v>
      </c>
      <c r="CZ30" s="28">
        <v>485000</v>
      </c>
      <c r="DA30" s="31" t="b">
        <f t="shared" si="16"/>
        <v>0</v>
      </c>
      <c r="DB30" s="33">
        <v>470</v>
      </c>
      <c r="DC30" s="28">
        <v>455000</v>
      </c>
      <c r="DD30" s="28">
        <v>485000</v>
      </c>
      <c r="DE30" s="31" t="b">
        <f t="shared" si="17"/>
        <v>0</v>
      </c>
      <c r="DF30" s="33">
        <v>470</v>
      </c>
      <c r="DG30" s="28">
        <v>455000</v>
      </c>
      <c r="DH30" s="28">
        <v>485000</v>
      </c>
      <c r="DI30" s="31" t="b">
        <f t="shared" si="10"/>
        <v>0</v>
      </c>
      <c r="DJ30" s="33">
        <v>470</v>
      </c>
      <c r="DK30" s="28">
        <v>455000</v>
      </c>
      <c r="DL30" s="28">
        <v>485000</v>
      </c>
      <c r="DM30" s="31" t="b">
        <f t="shared" si="6"/>
        <v>0</v>
      </c>
      <c r="DN30" s="33">
        <v>470</v>
      </c>
      <c r="DO30" s="28">
        <v>455000</v>
      </c>
      <c r="DP30" s="28">
        <v>485000</v>
      </c>
      <c r="DQ30" s="31" t="b">
        <f t="shared" si="7"/>
        <v>0</v>
      </c>
      <c r="DR30" s="33">
        <v>470</v>
      </c>
      <c r="DS30" s="28">
        <v>455000</v>
      </c>
      <c r="DT30" s="28">
        <v>485000</v>
      </c>
      <c r="DU30" s="31" t="b">
        <f t="shared" si="8"/>
        <v>0</v>
      </c>
      <c r="DV30" s="33">
        <v>470</v>
      </c>
      <c r="DW30" s="28">
        <v>455000</v>
      </c>
      <c r="DX30" s="28">
        <v>485000</v>
      </c>
      <c r="DY30" s="31" t="b">
        <f t="shared" si="9"/>
        <v>0</v>
      </c>
    </row>
    <row r="31" spans="1:129" ht="36" customHeight="1" thickBot="1">
      <c r="A31" s="203"/>
      <c r="B31" s="204"/>
      <c r="C31" s="204"/>
      <c r="D31" s="204"/>
      <c r="E31" s="205"/>
      <c r="F31" s="215"/>
      <c r="G31" s="216"/>
      <c r="H31" s="216"/>
      <c r="I31" s="217"/>
      <c r="J31" s="218"/>
      <c r="K31" s="67" t="s">
        <v>1</v>
      </c>
      <c r="L31" s="218"/>
      <c r="M31" s="218"/>
      <c r="N31" s="67" t="s">
        <v>15</v>
      </c>
      <c r="O31" s="218"/>
      <c r="P31" s="218"/>
      <c r="Q31" s="68" t="s">
        <v>0</v>
      </c>
      <c r="R31" s="188"/>
      <c r="S31" s="189"/>
      <c r="T31" s="190"/>
      <c r="U31" s="171">
        <v>6</v>
      </c>
      <c r="V31" s="172"/>
      <c r="W31" s="50" t="s">
        <v>4</v>
      </c>
      <c r="X31" s="203"/>
      <c r="Y31" s="204"/>
      <c r="Z31" s="53" t="s">
        <v>0</v>
      </c>
      <c r="AA31" s="262"/>
      <c r="AB31" s="149"/>
      <c r="AC31" s="149"/>
      <c r="AD31" s="149"/>
      <c r="AE31" s="149"/>
      <c r="AF31" s="149"/>
      <c r="AG31" s="69" t="s">
        <v>20</v>
      </c>
      <c r="AH31" s="148"/>
      <c r="AI31" s="149"/>
      <c r="AJ31" s="149"/>
      <c r="AK31" s="149"/>
      <c r="AL31" s="149"/>
      <c r="AM31" s="149"/>
      <c r="AN31" s="69" t="s">
        <v>20</v>
      </c>
      <c r="AO31" s="219" t="str">
        <f t="shared" si="11"/>
        <v> </v>
      </c>
      <c r="AP31" s="220"/>
      <c r="AQ31" s="220"/>
      <c r="AR31" s="220"/>
      <c r="AS31" s="220"/>
      <c r="AT31" s="220"/>
      <c r="AU31" s="70" t="s">
        <v>20</v>
      </c>
      <c r="AV31" s="148"/>
      <c r="AW31" s="149"/>
      <c r="AX31" s="149"/>
      <c r="AY31" s="149"/>
      <c r="AZ31" s="149"/>
      <c r="BA31" s="149"/>
      <c r="BB31" s="58" t="s">
        <v>20</v>
      </c>
      <c r="BC31" s="127" t="str">
        <f>IF(ISNUMBER(AV30),MAX(DI2:DI51)," ")</f>
        <v> </v>
      </c>
      <c r="BD31" s="128"/>
      <c r="BE31" s="128"/>
      <c r="BF31" s="128"/>
      <c r="BG31" s="128"/>
      <c r="BH31" s="128"/>
      <c r="BI31" s="123" t="s">
        <v>16</v>
      </c>
      <c r="BJ31" s="124"/>
      <c r="BK31" s="71"/>
      <c r="BL31" s="56"/>
      <c r="BM31" s="72" t="s">
        <v>1</v>
      </c>
      <c r="BN31" s="55"/>
      <c r="BO31" s="73" t="s">
        <v>15</v>
      </c>
      <c r="BP31" s="282"/>
      <c r="BQ31" s="283"/>
      <c r="BR31" s="283"/>
      <c r="BS31" s="283"/>
      <c r="BT31" s="284"/>
      <c r="BU31" s="20"/>
      <c r="CB31" s="20"/>
      <c r="CC31" s="10"/>
      <c r="CD31" s="5"/>
      <c r="CF31" s="5"/>
      <c r="CH31" s="33">
        <v>500</v>
      </c>
      <c r="CI31" s="28">
        <v>485000</v>
      </c>
      <c r="CJ31" s="28">
        <v>515000</v>
      </c>
      <c r="CK31" s="31" t="b">
        <f t="shared" si="12"/>
        <v>0</v>
      </c>
      <c r="CL31" s="33">
        <v>500</v>
      </c>
      <c r="CM31" s="28">
        <v>485000</v>
      </c>
      <c r="CN31" s="28">
        <v>515000</v>
      </c>
      <c r="CO31" s="31" t="b">
        <f t="shared" si="13"/>
        <v>0</v>
      </c>
      <c r="CP31" s="33">
        <v>500</v>
      </c>
      <c r="CQ31" s="28">
        <v>485000</v>
      </c>
      <c r="CR31" s="28">
        <v>515000</v>
      </c>
      <c r="CS31" s="31" t="b">
        <f t="shared" si="14"/>
        <v>0</v>
      </c>
      <c r="CT31" s="33">
        <v>500</v>
      </c>
      <c r="CU31" s="28">
        <v>485000</v>
      </c>
      <c r="CV31" s="28">
        <v>515000</v>
      </c>
      <c r="CW31" s="31" t="b">
        <f t="shared" si="15"/>
        <v>0</v>
      </c>
      <c r="CX31" s="33">
        <v>500</v>
      </c>
      <c r="CY31" s="28">
        <v>485000</v>
      </c>
      <c r="CZ31" s="28">
        <v>515000</v>
      </c>
      <c r="DA31" s="31" t="b">
        <f t="shared" si="16"/>
        <v>0</v>
      </c>
      <c r="DB31" s="33">
        <v>500</v>
      </c>
      <c r="DC31" s="28">
        <v>485000</v>
      </c>
      <c r="DD31" s="28">
        <v>515000</v>
      </c>
      <c r="DE31" s="31" t="b">
        <f t="shared" si="17"/>
        <v>0</v>
      </c>
      <c r="DF31" s="33">
        <v>500</v>
      </c>
      <c r="DG31" s="28">
        <v>485000</v>
      </c>
      <c r="DH31" s="28">
        <v>515000</v>
      </c>
      <c r="DI31" s="31" t="b">
        <f t="shared" si="10"/>
        <v>0</v>
      </c>
      <c r="DJ31" s="33">
        <v>500</v>
      </c>
      <c r="DK31" s="28">
        <v>485000</v>
      </c>
      <c r="DL31" s="28">
        <v>515000</v>
      </c>
      <c r="DM31" s="31" t="b">
        <f t="shared" si="6"/>
        <v>0</v>
      </c>
      <c r="DN31" s="33">
        <v>500</v>
      </c>
      <c r="DO31" s="28">
        <v>485000</v>
      </c>
      <c r="DP31" s="28">
        <v>515000</v>
      </c>
      <c r="DQ31" s="31" t="b">
        <f t="shared" si="7"/>
        <v>0</v>
      </c>
      <c r="DR31" s="33">
        <v>500</v>
      </c>
      <c r="DS31" s="28">
        <v>485000</v>
      </c>
      <c r="DT31" s="28">
        <v>515000</v>
      </c>
      <c r="DU31" s="31" t="b">
        <f t="shared" si="8"/>
        <v>0</v>
      </c>
      <c r="DV31" s="33">
        <v>500</v>
      </c>
      <c r="DW31" s="28">
        <v>485000</v>
      </c>
      <c r="DX31" s="28">
        <v>515000</v>
      </c>
      <c r="DY31" s="31" t="b">
        <f t="shared" si="9"/>
        <v>0</v>
      </c>
    </row>
    <row r="32" spans="1:129" ht="36" customHeight="1">
      <c r="A32" s="197"/>
      <c r="B32" s="198"/>
      <c r="C32" s="198"/>
      <c r="D32" s="198"/>
      <c r="E32" s="199"/>
      <c r="F32" s="197"/>
      <c r="G32" s="198"/>
      <c r="H32" s="198"/>
      <c r="I32" s="198"/>
      <c r="J32" s="198"/>
      <c r="K32" s="198"/>
      <c r="L32" s="198"/>
      <c r="M32" s="198"/>
      <c r="N32" s="198"/>
      <c r="O32" s="198"/>
      <c r="P32" s="198"/>
      <c r="Q32" s="199"/>
      <c r="R32" s="185"/>
      <c r="S32" s="186"/>
      <c r="T32" s="187"/>
      <c r="U32" s="165">
        <v>4</v>
      </c>
      <c r="V32" s="166"/>
      <c r="W32" s="48" t="s">
        <v>4</v>
      </c>
      <c r="X32" s="197"/>
      <c r="Y32" s="198"/>
      <c r="Z32" s="51" t="s">
        <v>0</v>
      </c>
      <c r="AA32" s="191"/>
      <c r="AB32" s="192"/>
      <c r="AC32" s="192"/>
      <c r="AD32" s="192"/>
      <c r="AE32" s="192"/>
      <c r="AF32" s="192"/>
      <c r="AG32" s="59" t="s">
        <v>11</v>
      </c>
      <c r="AH32" s="227"/>
      <c r="AI32" s="192"/>
      <c r="AJ32" s="192"/>
      <c r="AK32" s="192"/>
      <c r="AL32" s="192"/>
      <c r="AM32" s="192"/>
      <c r="AN32" s="59" t="s">
        <v>11</v>
      </c>
      <c r="AO32" s="144" t="str">
        <f t="shared" si="11"/>
        <v> </v>
      </c>
      <c r="AP32" s="145"/>
      <c r="AQ32" s="145"/>
      <c r="AR32" s="145"/>
      <c r="AS32" s="145"/>
      <c r="AT32" s="145"/>
      <c r="AU32" s="48" t="s">
        <v>11</v>
      </c>
      <c r="AV32" s="144" t="str">
        <f>IF(ISNUMBER(AO34),AO32+AO33+AO34," ")</f>
        <v> </v>
      </c>
      <c r="AW32" s="145"/>
      <c r="AX32" s="145"/>
      <c r="AY32" s="145"/>
      <c r="AZ32" s="145"/>
      <c r="BA32" s="145"/>
      <c r="BB32" s="48" t="s">
        <v>11</v>
      </c>
      <c r="BC32" s="125"/>
      <c r="BD32" s="126"/>
      <c r="BE32" s="126"/>
      <c r="BF32" s="126"/>
      <c r="BG32" s="126"/>
      <c r="BH32" s="126"/>
      <c r="BI32" s="90" t="s">
        <v>16</v>
      </c>
      <c r="BJ32" s="91"/>
      <c r="BK32" s="274"/>
      <c r="BL32" s="275"/>
      <c r="BM32" s="275"/>
      <c r="BN32" s="275"/>
      <c r="BO32" s="63" t="s">
        <v>11</v>
      </c>
      <c r="BP32" s="276"/>
      <c r="BQ32" s="277"/>
      <c r="BR32" s="277"/>
      <c r="BS32" s="277"/>
      <c r="BT32" s="278"/>
      <c r="BU32" s="21"/>
      <c r="BV32" s="21"/>
      <c r="BW32" s="17"/>
      <c r="BX32" s="17"/>
      <c r="BY32" s="21"/>
      <c r="BZ32" s="21"/>
      <c r="CH32" s="33">
        <v>530</v>
      </c>
      <c r="CI32" s="28">
        <v>515000</v>
      </c>
      <c r="CJ32" s="28">
        <v>545000</v>
      </c>
      <c r="CK32" s="31" t="b">
        <f t="shared" si="12"/>
        <v>0</v>
      </c>
      <c r="CL32" s="33">
        <v>530</v>
      </c>
      <c r="CM32" s="28">
        <v>515000</v>
      </c>
      <c r="CN32" s="28">
        <v>545000</v>
      </c>
      <c r="CO32" s="31" t="b">
        <f t="shared" si="13"/>
        <v>0</v>
      </c>
      <c r="CP32" s="33">
        <v>530</v>
      </c>
      <c r="CQ32" s="28">
        <v>515000</v>
      </c>
      <c r="CR32" s="28">
        <v>545000</v>
      </c>
      <c r="CS32" s="31" t="b">
        <f t="shared" si="14"/>
        <v>0</v>
      </c>
      <c r="CT32" s="33">
        <v>530</v>
      </c>
      <c r="CU32" s="28">
        <v>515000</v>
      </c>
      <c r="CV32" s="28">
        <v>545000</v>
      </c>
      <c r="CW32" s="31" t="b">
        <f t="shared" si="15"/>
        <v>0</v>
      </c>
      <c r="CX32" s="33">
        <v>530</v>
      </c>
      <c r="CY32" s="28">
        <v>515000</v>
      </c>
      <c r="CZ32" s="28">
        <v>545000</v>
      </c>
      <c r="DA32" s="31" t="b">
        <f t="shared" si="16"/>
        <v>0</v>
      </c>
      <c r="DB32" s="33">
        <v>530</v>
      </c>
      <c r="DC32" s="28">
        <v>515000</v>
      </c>
      <c r="DD32" s="28">
        <v>545000</v>
      </c>
      <c r="DE32" s="31" t="b">
        <f t="shared" si="17"/>
        <v>0</v>
      </c>
      <c r="DF32" s="33">
        <v>530</v>
      </c>
      <c r="DG32" s="28">
        <v>515000</v>
      </c>
      <c r="DH32" s="28">
        <v>545000</v>
      </c>
      <c r="DI32" s="31" t="b">
        <f t="shared" si="10"/>
        <v>0</v>
      </c>
      <c r="DJ32" s="33">
        <v>530</v>
      </c>
      <c r="DK32" s="28">
        <v>515000</v>
      </c>
      <c r="DL32" s="28">
        <v>545000</v>
      </c>
      <c r="DM32" s="31" t="b">
        <f t="shared" si="6"/>
        <v>0</v>
      </c>
      <c r="DN32" s="33">
        <v>530</v>
      </c>
      <c r="DO32" s="28">
        <v>515000</v>
      </c>
      <c r="DP32" s="28">
        <v>545000</v>
      </c>
      <c r="DQ32" s="31" t="b">
        <f t="shared" si="7"/>
        <v>0</v>
      </c>
      <c r="DR32" s="33">
        <v>530</v>
      </c>
      <c r="DS32" s="28">
        <v>515000</v>
      </c>
      <c r="DT32" s="28">
        <v>545000</v>
      </c>
      <c r="DU32" s="31" t="b">
        <f t="shared" si="8"/>
        <v>0</v>
      </c>
      <c r="DV32" s="33">
        <v>530</v>
      </c>
      <c r="DW32" s="28">
        <v>515000</v>
      </c>
      <c r="DX32" s="28">
        <v>545000</v>
      </c>
      <c r="DY32" s="31" t="b">
        <f t="shared" si="9"/>
        <v>0</v>
      </c>
    </row>
    <row r="33" spans="1:129" ht="36" customHeight="1" thickBot="1">
      <c r="A33" s="200"/>
      <c r="B33" s="201"/>
      <c r="C33" s="201"/>
      <c r="D33" s="201"/>
      <c r="E33" s="202"/>
      <c r="F33" s="200"/>
      <c r="G33" s="201"/>
      <c r="H33" s="201"/>
      <c r="I33" s="201"/>
      <c r="J33" s="201"/>
      <c r="K33" s="201"/>
      <c r="L33" s="201"/>
      <c r="M33" s="201"/>
      <c r="N33" s="201"/>
      <c r="O33" s="201"/>
      <c r="P33" s="201"/>
      <c r="Q33" s="202"/>
      <c r="R33" s="188"/>
      <c r="S33" s="189"/>
      <c r="T33" s="190"/>
      <c r="U33" s="180">
        <v>5</v>
      </c>
      <c r="V33" s="181"/>
      <c r="W33" s="49" t="s">
        <v>4</v>
      </c>
      <c r="X33" s="182"/>
      <c r="Y33" s="183"/>
      <c r="Z33" s="52" t="s">
        <v>0</v>
      </c>
      <c r="AA33" s="193"/>
      <c r="AB33" s="194"/>
      <c r="AC33" s="194"/>
      <c r="AD33" s="194"/>
      <c r="AE33" s="194"/>
      <c r="AF33" s="194"/>
      <c r="AG33" s="64" t="s">
        <v>20</v>
      </c>
      <c r="AH33" s="228"/>
      <c r="AI33" s="194"/>
      <c r="AJ33" s="194"/>
      <c r="AK33" s="194"/>
      <c r="AL33" s="194"/>
      <c r="AM33" s="194"/>
      <c r="AN33" s="64" t="s">
        <v>20</v>
      </c>
      <c r="AO33" s="221" t="str">
        <f t="shared" si="11"/>
        <v> </v>
      </c>
      <c r="AP33" s="222"/>
      <c r="AQ33" s="222"/>
      <c r="AR33" s="222"/>
      <c r="AS33" s="222"/>
      <c r="AT33" s="222"/>
      <c r="AU33" s="65" t="s">
        <v>20</v>
      </c>
      <c r="AV33" s="146" t="str">
        <f>IF(ISNUMBER(AO34),ROUNDDOWN(AV32/3,0)," ")</f>
        <v> </v>
      </c>
      <c r="AW33" s="147"/>
      <c r="AX33" s="147"/>
      <c r="AY33" s="147"/>
      <c r="AZ33" s="147"/>
      <c r="BA33" s="147"/>
      <c r="BB33" s="57" t="s">
        <v>20</v>
      </c>
      <c r="BC33" s="129" t="s">
        <v>53</v>
      </c>
      <c r="BD33" s="130"/>
      <c r="BE33" s="131"/>
      <c r="BF33" s="131"/>
      <c r="BG33" s="46" t="s">
        <v>1</v>
      </c>
      <c r="BH33" s="92">
        <v>9</v>
      </c>
      <c r="BI33" s="92"/>
      <c r="BJ33" s="47" t="s">
        <v>15</v>
      </c>
      <c r="BK33" s="285"/>
      <c r="BL33" s="286"/>
      <c r="BM33" s="286"/>
      <c r="BN33" s="286"/>
      <c r="BO33" s="66" t="s">
        <v>11</v>
      </c>
      <c r="BP33" s="279"/>
      <c r="BQ33" s="280"/>
      <c r="BR33" s="280"/>
      <c r="BS33" s="280"/>
      <c r="BT33" s="281"/>
      <c r="BU33" s="17"/>
      <c r="BV33" s="17"/>
      <c r="BW33" s="17"/>
      <c r="BX33" s="17"/>
      <c r="BY33" s="236"/>
      <c r="BZ33" s="236"/>
      <c r="CH33" s="33">
        <v>560</v>
      </c>
      <c r="CI33" s="28">
        <v>545000</v>
      </c>
      <c r="CJ33" s="28">
        <v>575000</v>
      </c>
      <c r="CK33" s="31" t="b">
        <f t="shared" si="12"/>
        <v>0</v>
      </c>
      <c r="CL33" s="33">
        <v>560</v>
      </c>
      <c r="CM33" s="28">
        <v>545000</v>
      </c>
      <c r="CN33" s="28">
        <v>575000</v>
      </c>
      <c r="CO33" s="31" t="b">
        <f t="shared" si="13"/>
        <v>0</v>
      </c>
      <c r="CP33" s="33">
        <v>560</v>
      </c>
      <c r="CQ33" s="28">
        <v>545000</v>
      </c>
      <c r="CR33" s="28">
        <v>575000</v>
      </c>
      <c r="CS33" s="31" t="b">
        <f t="shared" si="14"/>
        <v>0</v>
      </c>
      <c r="CT33" s="33">
        <v>560</v>
      </c>
      <c r="CU33" s="28">
        <v>545000</v>
      </c>
      <c r="CV33" s="28">
        <v>575000</v>
      </c>
      <c r="CW33" s="31" t="b">
        <f t="shared" si="15"/>
        <v>0</v>
      </c>
      <c r="CX33" s="33">
        <v>560</v>
      </c>
      <c r="CY33" s="28">
        <v>545000</v>
      </c>
      <c r="CZ33" s="28">
        <v>575000</v>
      </c>
      <c r="DA33" s="31" t="b">
        <f t="shared" si="16"/>
        <v>0</v>
      </c>
      <c r="DB33" s="33">
        <v>560</v>
      </c>
      <c r="DC33" s="28">
        <v>545000</v>
      </c>
      <c r="DD33" s="28">
        <v>575000</v>
      </c>
      <c r="DE33" s="31" t="b">
        <f t="shared" si="17"/>
        <v>0</v>
      </c>
      <c r="DF33" s="33">
        <v>560</v>
      </c>
      <c r="DG33" s="28">
        <v>545000</v>
      </c>
      <c r="DH33" s="28">
        <v>575000</v>
      </c>
      <c r="DI33" s="31" t="b">
        <f t="shared" si="10"/>
        <v>0</v>
      </c>
      <c r="DJ33" s="33">
        <v>560</v>
      </c>
      <c r="DK33" s="28">
        <v>545000</v>
      </c>
      <c r="DL33" s="28">
        <v>575000</v>
      </c>
      <c r="DM33" s="31" t="b">
        <f t="shared" si="6"/>
        <v>0</v>
      </c>
      <c r="DN33" s="33">
        <v>560</v>
      </c>
      <c r="DO33" s="28">
        <v>545000</v>
      </c>
      <c r="DP33" s="28">
        <v>575000</v>
      </c>
      <c r="DQ33" s="31" t="b">
        <f t="shared" si="7"/>
        <v>0</v>
      </c>
      <c r="DR33" s="33">
        <v>560</v>
      </c>
      <c r="DS33" s="28">
        <v>545000</v>
      </c>
      <c r="DT33" s="28">
        <v>575000</v>
      </c>
      <c r="DU33" s="31" t="b">
        <f t="shared" si="8"/>
        <v>0</v>
      </c>
      <c r="DV33" s="33">
        <v>560</v>
      </c>
      <c r="DW33" s="28">
        <v>545000</v>
      </c>
      <c r="DX33" s="28">
        <v>575000</v>
      </c>
      <c r="DY33" s="31" t="b">
        <f t="shared" si="9"/>
        <v>0</v>
      </c>
    </row>
    <row r="34" spans="1:129" ht="36" customHeight="1" thickBot="1">
      <c r="A34" s="203"/>
      <c r="B34" s="204"/>
      <c r="C34" s="204"/>
      <c r="D34" s="204"/>
      <c r="E34" s="205"/>
      <c r="F34" s="215">
        <v>9</v>
      </c>
      <c r="G34" s="216"/>
      <c r="H34" s="216"/>
      <c r="I34" s="217"/>
      <c r="J34" s="218"/>
      <c r="K34" s="67" t="s">
        <v>1</v>
      </c>
      <c r="L34" s="218"/>
      <c r="M34" s="218"/>
      <c r="N34" s="67" t="s">
        <v>15</v>
      </c>
      <c r="O34" s="218"/>
      <c r="P34" s="218"/>
      <c r="Q34" s="68" t="s">
        <v>0</v>
      </c>
      <c r="R34" s="188"/>
      <c r="S34" s="189"/>
      <c r="T34" s="190"/>
      <c r="U34" s="171">
        <v>6</v>
      </c>
      <c r="V34" s="172"/>
      <c r="W34" s="50" t="s">
        <v>4</v>
      </c>
      <c r="X34" s="203"/>
      <c r="Y34" s="204"/>
      <c r="Z34" s="53" t="s">
        <v>0</v>
      </c>
      <c r="AA34" s="262"/>
      <c r="AB34" s="149"/>
      <c r="AC34" s="149"/>
      <c r="AD34" s="149"/>
      <c r="AE34" s="149"/>
      <c r="AF34" s="149"/>
      <c r="AG34" s="69" t="s">
        <v>20</v>
      </c>
      <c r="AH34" s="148"/>
      <c r="AI34" s="149"/>
      <c r="AJ34" s="149"/>
      <c r="AK34" s="149"/>
      <c r="AL34" s="149"/>
      <c r="AM34" s="149"/>
      <c r="AN34" s="69" t="s">
        <v>20</v>
      </c>
      <c r="AO34" s="219" t="str">
        <f t="shared" si="11"/>
        <v> </v>
      </c>
      <c r="AP34" s="220"/>
      <c r="AQ34" s="220"/>
      <c r="AR34" s="220"/>
      <c r="AS34" s="220"/>
      <c r="AT34" s="220"/>
      <c r="AU34" s="70" t="s">
        <v>20</v>
      </c>
      <c r="AV34" s="148"/>
      <c r="AW34" s="149"/>
      <c r="AX34" s="149"/>
      <c r="AY34" s="149"/>
      <c r="AZ34" s="149"/>
      <c r="BA34" s="149"/>
      <c r="BB34" s="58" t="s">
        <v>20</v>
      </c>
      <c r="BC34" s="127" t="str">
        <f>IF(ISNUMBER(AV33),MAX(DM2:DM51)," ")</f>
        <v> </v>
      </c>
      <c r="BD34" s="128"/>
      <c r="BE34" s="128"/>
      <c r="BF34" s="128"/>
      <c r="BG34" s="128"/>
      <c r="BH34" s="128"/>
      <c r="BI34" s="123" t="s">
        <v>16</v>
      </c>
      <c r="BJ34" s="124"/>
      <c r="BK34" s="71"/>
      <c r="BL34" s="56"/>
      <c r="BM34" s="72" t="s">
        <v>1</v>
      </c>
      <c r="BN34" s="55"/>
      <c r="BO34" s="73" t="s">
        <v>15</v>
      </c>
      <c r="BP34" s="282"/>
      <c r="BQ34" s="283"/>
      <c r="BR34" s="283"/>
      <c r="BS34" s="283"/>
      <c r="BT34" s="284"/>
      <c r="BU34" s="17"/>
      <c r="BV34" s="17"/>
      <c r="BY34" s="12"/>
      <c r="BZ34" s="12"/>
      <c r="CH34" s="33">
        <v>590</v>
      </c>
      <c r="CI34" s="28">
        <v>575000</v>
      </c>
      <c r="CJ34" s="28">
        <v>605000</v>
      </c>
      <c r="CK34" s="31" t="b">
        <f t="shared" si="12"/>
        <v>0</v>
      </c>
      <c r="CL34" s="33">
        <v>590</v>
      </c>
      <c r="CM34" s="28">
        <v>575000</v>
      </c>
      <c r="CN34" s="28">
        <v>605000</v>
      </c>
      <c r="CO34" s="31" t="b">
        <f t="shared" si="13"/>
        <v>0</v>
      </c>
      <c r="CP34" s="33">
        <v>590</v>
      </c>
      <c r="CQ34" s="28">
        <v>575000</v>
      </c>
      <c r="CR34" s="28">
        <v>605000</v>
      </c>
      <c r="CS34" s="31" t="b">
        <f t="shared" si="14"/>
        <v>0</v>
      </c>
      <c r="CT34" s="33">
        <v>590</v>
      </c>
      <c r="CU34" s="28">
        <v>575000</v>
      </c>
      <c r="CV34" s="28">
        <v>605000</v>
      </c>
      <c r="CW34" s="31" t="b">
        <f t="shared" si="15"/>
        <v>0</v>
      </c>
      <c r="CX34" s="33">
        <v>590</v>
      </c>
      <c r="CY34" s="28">
        <v>575000</v>
      </c>
      <c r="CZ34" s="28">
        <v>605000</v>
      </c>
      <c r="DA34" s="31" t="b">
        <f t="shared" si="16"/>
        <v>0</v>
      </c>
      <c r="DB34" s="33">
        <v>590</v>
      </c>
      <c r="DC34" s="28">
        <v>575000</v>
      </c>
      <c r="DD34" s="28">
        <v>605000</v>
      </c>
      <c r="DE34" s="31" t="b">
        <f t="shared" si="17"/>
        <v>0</v>
      </c>
      <c r="DF34" s="33">
        <v>590</v>
      </c>
      <c r="DG34" s="28">
        <v>575000</v>
      </c>
      <c r="DH34" s="28">
        <v>605000</v>
      </c>
      <c r="DI34" s="31" t="b">
        <f t="shared" si="10"/>
        <v>0</v>
      </c>
      <c r="DJ34" s="33">
        <v>590</v>
      </c>
      <c r="DK34" s="28">
        <v>575000</v>
      </c>
      <c r="DL34" s="28">
        <v>605000</v>
      </c>
      <c r="DM34" s="31" t="b">
        <f t="shared" si="6"/>
        <v>0</v>
      </c>
      <c r="DN34" s="33">
        <v>590</v>
      </c>
      <c r="DO34" s="28">
        <v>575000</v>
      </c>
      <c r="DP34" s="28">
        <v>605000</v>
      </c>
      <c r="DQ34" s="31" t="b">
        <f t="shared" si="7"/>
        <v>0</v>
      </c>
      <c r="DR34" s="33">
        <v>590</v>
      </c>
      <c r="DS34" s="28">
        <v>575000</v>
      </c>
      <c r="DT34" s="28">
        <v>605000</v>
      </c>
      <c r="DU34" s="31" t="b">
        <f t="shared" si="8"/>
        <v>0</v>
      </c>
      <c r="DV34" s="33">
        <v>590</v>
      </c>
      <c r="DW34" s="28">
        <v>575000</v>
      </c>
      <c r="DX34" s="28">
        <v>605000</v>
      </c>
      <c r="DY34" s="31" t="b">
        <f t="shared" si="9"/>
        <v>0</v>
      </c>
    </row>
    <row r="35" spans="1:129" ht="36" customHeight="1">
      <c r="A35" s="197"/>
      <c r="B35" s="198"/>
      <c r="C35" s="198"/>
      <c r="D35" s="198"/>
      <c r="E35" s="199"/>
      <c r="F35" s="197"/>
      <c r="G35" s="198"/>
      <c r="H35" s="198"/>
      <c r="I35" s="198"/>
      <c r="J35" s="198"/>
      <c r="K35" s="198"/>
      <c r="L35" s="198"/>
      <c r="M35" s="198"/>
      <c r="N35" s="198"/>
      <c r="O35" s="198"/>
      <c r="P35" s="198"/>
      <c r="Q35" s="199"/>
      <c r="R35" s="185"/>
      <c r="S35" s="186"/>
      <c r="T35" s="187"/>
      <c r="U35" s="165">
        <v>4</v>
      </c>
      <c r="V35" s="166"/>
      <c r="W35" s="48" t="s">
        <v>4</v>
      </c>
      <c r="X35" s="197"/>
      <c r="Y35" s="198"/>
      <c r="Z35" s="51" t="s">
        <v>0</v>
      </c>
      <c r="AA35" s="191"/>
      <c r="AB35" s="192"/>
      <c r="AC35" s="192"/>
      <c r="AD35" s="192"/>
      <c r="AE35" s="192"/>
      <c r="AF35" s="192"/>
      <c r="AG35" s="59" t="s">
        <v>11</v>
      </c>
      <c r="AH35" s="227"/>
      <c r="AI35" s="192"/>
      <c r="AJ35" s="192"/>
      <c r="AK35" s="192"/>
      <c r="AL35" s="192"/>
      <c r="AM35" s="192"/>
      <c r="AN35" s="59" t="s">
        <v>11</v>
      </c>
      <c r="AO35" s="144" t="str">
        <f t="shared" si="11"/>
        <v> </v>
      </c>
      <c r="AP35" s="145"/>
      <c r="AQ35" s="145"/>
      <c r="AR35" s="145"/>
      <c r="AS35" s="145"/>
      <c r="AT35" s="145"/>
      <c r="AU35" s="48" t="s">
        <v>11</v>
      </c>
      <c r="AV35" s="144" t="str">
        <f>IF(ISNUMBER(AO37),AO35+AO36+AO37," ")</f>
        <v> </v>
      </c>
      <c r="AW35" s="145"/>
      <c r="AX35" s="145"/>
      <c r="AY35" s="145"/>
      <c r="AZ35" s="145"/>
      <c r="BA35" s="145"/>
      <c r="BB35" s="48" t="s">
        <v>11</v>
      </c>
      <c r="BC35" s="125"/>
      <c r="BD35" s="126"/>
      <c r="BE35" s="126"/>
      <c r="BF35" s="126"/>
      <c r="BG35" s="126"/>
      <c r="BH35" s="126"/>
      <c r="BI35" s="90" t="s">
        <v>16</v>
      </c>
      <c r="BJ35" s="91"/>
      <c r="BK35" s="274"/>
      <c r="BL35" s="275"/>
      <c r="BM35" s="275"/>
      <c r="BN35" s="275"/>
      <c r="BO35" s="63" t="s">
        <v>11</v>
      </c>
      <c r="BP35" s="276"/>
      <c r="BQ35" s="277"/>
      <c r="BR35" s="277"/>
      <c r="BS35" s="277"/>
      <c r="BT35" s="278"/>
      <c r="BU35" s="7"/>
      <c r="BV35" s="7"/>
      <c r="BW35" s="7"/>
      <c r="BX35" s="7"/>
      <c r="BY35" s="7"/>
      <c r="BZ35" s="7"/>
      <c r="CA35" s="3"/>
      <c r="CB35" s="3"/>
      <c r="CH35" s="33">
        <v>620</v>
      </c>
      <c r="CI35" s="28">
        <v>605000</v>
      </c>
      <c r="CJ35" s="28">
        <v>635000</v>
      </c>
      <c r="CK35" s="31" t="b">
        <f t="shared" si="12"/>
        <v>0</v>
      </c>
      <c r="CL35" s="33">
        <v>620</v>
      </c>
      <c r="CM35" s="28">
        <v>605000</v>
      </c>
      <c r="CN35" s="28">
        <v>635000</v>
      </c>
      <c r="CO35" s="31" t="b">
        <f t="shared" si="13"/>
        <v>0</v>
      </c>
      <c r="CP35" s="33">
        <v>620</v>
      </c>
      <c r="CQ35" s="28">
        <v>605000</v>
      </c>
      <c r="CR35" s="28">
        <v>635000</v>
      </c>
      <c r="CS35" s="31" t="b">
        <f t="shared" si="14"/>
        <v>0</v>
      </c>
      <c r="CT35" s="33">
        <v>620</v>
      </c>
      <c r="CU35" s="28">
        <v>605000</v>
      </c>
      <c r="CV35" s="28">
        <v>635000</v>
      </c>
      <c r="CW35" s="31" t="b">
        <f t="shared" si="15"/>
        <v>0</v>
      </c>
      <c r="CX35" s="33">
        <v>620</v>
      </c>
      <c r="CY35" s="28">
        <v>605000</v>
      </c>
      <c r="CZ35" s="28">
        <v>635000</v>
      </c>
      <c r="DA35" s="31" t="b">
        <f t="shared" si="16"/>
        <v>0</v>
      </c>
      <c r="DB35" s="33">
        <v>620</v>
      </c>
      <c r="DC35" s="28">
        <v>605000</v>
      </c>
      <c r="DD35" s="28">
        <v>635000</v>
      </c>
      <c r="DE35" s="31" t="b">
        <f t="shared" si="17"/>
        <v>0</v>
      </c>
      <c r="DF35" s="33">
        <v>620</v>
      </c>
      <c r="DG35" s="28">
        <v>605000</v>
      </c>
      <c r="DH35" s="28">
        <v>635000</v>
      </c>
      <c r="DI35" s="31" t="b">
        <f t="shared" si="10"/>
        <v>0</v>
      </c>
      <c r="DJ35" s="33">
        <v>620</v>
      </c>
      <c r="DK35" s="28">
        <v>605000</v>
      </c>
      <c r="DL35" s="28">
        <v>635000</v>
      </c>
      <c r="DM35" s="31" t="b">
        <f t="shared" si="6"/>
        <v>0</v>
      </c>
      <c r="DN35" s="33">
        <v>620</v>
      </c>
      <c r="DO35" s="28">
        <v>605000</v>
      </c>
      <c r="DP35" s="28">
        <v>635000</v>
      </c>
      <c r="DQ35" s="31" t="b">
        <f t="shared" si="7"/>
        <v>0</v>
      </c>
      <c r="DR35" s="33">
        <v>620</v>
      </c>
      <c r="DS35" s="28">
        <v>605000</v>
      </c>
      <c r="DT35" s="28">
        <v>635000</v>
      </c>
      <c r="DU35" s="31" t="b">
        <f t="shared" si="8"/>
        <v>0</v>
      </c>
      <c r="DV35" s="33">
        <v>620</v>
      </c>
      <c r="DW35" s="28">
        <v>605000</v>
      </c>
      <c r="DX35" s="28">
        <v>635000</v>
      </c>
      <c r="DY35" s="31" t="b">
        <f t="shared" si="9"/>
        <v>0</v>
      </c>
    </row>
    <row r="36" spans="1:129" ht="36" customHeight="1" thickBot="1">
      <c r="A36" s="200"/>
      <c r="B36" s="201"/>
      <c r="C36" s="201"/>
      <c r="D36" s="201"/>
      <c r="E36" s="202"/>
      <c r="F36" s="200"/>
      <c r="G36" s="201"/>
      <c r="H36" s="201"/>
      <c r="I36" s="201"/>
      <c r="J36" s="201"/>
      <c r="K36" s="201"/>
      <c r="L36" s="201"/>
      <c r="M36" s="201"/>
      <c r="N36" s="201"/>
      <c r="O36" s="201"/>
      <c r="P36" s="201"/>
      <c r="Q36" s="202"/>
      <c r="R36" s="188"/>
      <c r="S36" s="189"/>
      <c r="T36" s="190"/>
      <c r="U36" s="180">
        <v>5</v>
      </c>
      <c r="V36" s="181"/>
      <c r="W36" s="49" t="s">
        <v>4</v>
      </c>
      <c r="X36" s="182"/>
      <c r="Y36" s="183"/>
      <c r="Z36" s="52" t="s">
        <v>0</v>
      </c>
      <c r="AA36" s="193"/>
      <c r="AB36" s="194"/>
      <c r="AC36" s="194"/>
      <c r="AD36" s="194"/>
      <c r="AE36" s="194"/>
      <c r="AF36" s="194"/>
      <c r="AG36" s="64" t="s">
        <v>20</v>
      </c>
      <c r="AH36" s="228"/>
      <c r="AI36" s="194"/>
      <c r="AJ36" s="194"/>
      <c r="AK36" s="194"/>
      <c r="AL36" s="194"/>
      <c r="AM36" s="194"/>
      <c r="AN36" s="64" t="s">
        <v>20</v>
      </c>
      <c r="AO36" s="221" t="str">
        <f t="shared" si="11"/>
        <v> </v>
      </c>
      <c r="AP36" s="222"/>
      <c r="AQ36" s="222"/>
      <c r="AR36" s="222"/>
      <c r="AS36" s="222"/>
      <c r="AT36" s="222"/>
      <c r="AU36" s="65" t="s">
        <v>20</v>
      </c>
      <c r="AV36" s="146" t="str">
        <f>IF(ISNUMBER(AO37),ROUNDDOWN(AV35/3,0)," ")</f>
        <v> </v>
      </c>
      <c r="AW36" s="147"/>
      <c r="AX36" s="147"/>
      <c r="AY36" s="147"/>
      <c r="AZ36" s="147"/>
      <c r="BA36" s="147"/>
      <c r="BB36" s="57" t="s">
        <v>20</v>
      </c>
      <c r="BC36" s="129" t="s">
        <v>52</v>
      </c>
      <c r="BD36" s="130"/>
      <c r="BE36" s="131"/>
      <c r="BF36" s="131"/>
      <c r="BG36" s="46" t="s">
        <v>1</v>
      </c>
      <c r="BH36" s="92">
        <v>9</v>
      </c>
      <c r="BI36" s="92"/>
      <c r="BJ36" s="47" t="s">
        <v>15</v>
      </c>
      <c r="BK36" s="285"/>
      <c r="BL36" s="286"/>
      <c r="BM36" s="286"/>
      <c r="BN36" s="286"/>
      <c r="BO36" s="66" t="s">
        <v>11</v>
      </c>
      <c r="BP36" s="279"/>
      <c r="BQ36" s="280"/>
      <c r="BR36" s="280"/>
      <c r="BS36" s="280"/>
      <c r="BT36" s="281"/>
      <c r="BU36" s="7"/>
      <c r="BV36" s="7"/>
      <c r="BW36" s="7"/>
      <c r="BX36" s="7"/>
      <c r="BY36" s="7"/>
      <c r="BZ36" s="7"/>
      <c r="CA36" s="4"/>
      <c r="CB36" s="4"/>
      <c r="CH36" s="33">
        <v>650</v>
      </c>
      <c r="CI36" s="28">
        <v>635000</v>
      </c>
      <c r="CJ36" s="28">
        <v>665000</v>
      </c>
      <c r="CK36" s="31" t="b">
        <f t="shared" si="12"/>
        <v>0</v>
      </c>
      <c r="CL36" s="33">
        <v>650</v>
      </c>
      <c r="CM36" s="28">
        <v>635000</v>
      </c>
      <c r="CN36" s="28">
        <v>665000</v>
      </c>
      <c r="CO36" s="31" t="b">
        <f t="shared" si="13"/>
        <v>0</v>
      </c>
      <c r="CP36" s="33">
        <v>650</v>
      </c>
      <c r="CQ36" s="28">
        <v>635000</v>
      </c>
      <c r="CR36" s="28">
        <v>665000</v>
      </c>
      <c r="CS36" s="31" t="b">
        <f t="shared" si="14"/>
        <v>0</v>
      </c>
      <c r="CT36" s="33">
        <v>650</v>
      </c>
      <c r="CU36" s="28">
        <v>635000</v>
      </c>
      <c r="CV36" s="28">
        <v>665000</v>
      </c>
      <c r="CW36" s="31" t="b">
        <f t="shared" si="15"/>
        <v>0</v>
      </c>
      <c r="CX36" s="33">
        <v>650</v>
      </c>
      <c r="CY36" s="28">
        <v>635000</v>
      </c>
      <c r="CZ36" s="28">
        <v>665000</v>
      </c>
      <c r="DA36" s="31" t="b">
        <f t="shared" si="16"/>
        <v>0</v>
      </c>
      <c r="DB36" s="33">
        <v>650</v>
      </c>
      <c r="DC36" s="28">
        <v>635000</v>
      </c>
      <c r="DD36" s="28">
        <v>665000</v>
      </c>
      <c r="DE36" s="31" t="b">
        <f t="shared" si="17"/>
        <v>0</v>
      </c>
      <c r="DF36" s="33">
        <v>650</v>
      </c>
      <c r="DG36" s="28">
        <v>635000</v>
      </c>
      <c r="DH36" s="28">
        <v>665000</v>
      </c>
      <c r="DI36" s="31" t="b">
        <f t="shared" si="10"/>
        <v>0</v>
      </c>
      <c r="DJ36" s="33">
        <v>650</v>
      </c>
      <c r="DK36" s="28">
        <v>635000</v>
      </c>
      <c r="DL36" s="28">
        <v>665000</v>
      </c>
      <c r="DM36" s="31" t="b">
        <f t="shared" si="6"/>
        <v>0</v>
      </c>
      <c r="DN36" s="33">
        <v>650</v>
      </c>
      <c r="DO36" s="28">
        <v>635000</v>
      </c>
      <c r="DP36" s="28">
        <v>665000</v>
      </c>
      <c r="DQ36" s="31" t="b">
        <f t="shared" si="7"/>
        <v>0</v>
      </c>
      <c r="DR36" s="33">
        <v>650</v>
      </c>
      <c r="DS36" s="28">
        <v>635000</v>
      </c>
      <c r="DT36" s="28">
        <v>665000</v>
      </c>
      <c r="DU36" s="31" t="b">
        <f t="shared" si="8"/>
        <v>0</v>
      </c>
      <c r="DV36" s="33">
        <v>650</v>
      </c>
      <c r="DW36" s="28">
        <v>635000</v>
      </c>
      <c r="DX36" s="28">
        <v>665000</v>
      </c>
      <c r="DY36" s="31" t="b">
        <f t="shared" si="9"/>
        <v>0</v>
      </c>
    </row>
    <row r="37" spans="1:129" ht="36" customHeight="1" thickBot="1">
      <c r="A37" s="203"/>
      <c r="B37" s="204"/>
      <c r="C37" s="204"/>
      <c r="D37" s="204"/>
      <c r="E37" s="205"/>
      <c r="F37" s="215"/>
      <c r="G37" s="216"/>
      <c r="H37" s="216"/>
      <c r="I37" s="217"/>
      <c r="J37" s="218"/>
      <c r="K37" s="67" t="s">
        <v>1</v>
      </c>
      <c r="L37" s="218"/>
      <c r="M37" s="218"/>
      <c r="N37" s="67" t="s">
        <v>15</v>
      </c>
      <c r="O37" s="218"/>
      <c r="P37" s="218"/>
      <c r="Q37" s="68" t="s">
        <v>0</v>
      </c>
      <c r="R37" s="188"/>
      <c r="S37" s="189"/>
      <c r="T37" s="190"/>
      <c r="U37" s="171">
        <v>6</v>
      </c>
      <c r="V37" s="172"/>
      <c r="W37" s="50" t="s">
        <v>4</v>
      </c>
      <c r="X37" s="203"/>
      <c r="Y37" s="204"/>
      <c r="Z37" s="53" t="s">
        <v>0</v>
      </c>
      <c r="AA37" s="262"/>
      <c r="AB37" s="149"/>
      <c r="AC37" s="149"/>
      <c r="AD37" s="149"/>
      <c r="AE37" s="149"/>
      <c r="AF37" s="149"/>
      <c r="AG37" s="69" t="s">
        <v>20</v>
      </c>
      <c r="AH37" s="148"/>
      <c r="AI37" s="149"/>
      <c r="AJ37" s="149"/>
      <c r="AK37" s="149"/>
      <c r="AL37" s="149"/>
      <c r="AM37" s="149"/>
      <c r="AN37" s="69" t="s">
        <v>20</v>
      </c>
      <c r="AO37" s="219" t="str">
        <f t="shared" si="11"/>
        <v> </v>
      </c>
      <c r="AP37" s="220"/>
      <c r="AQ37" s="220"/>
      <c r="AR37" s="220"/>
      <c r="AS37" s="220"/>
      <c r="AT37" s="220"/>
      <c r="AU37" s="70" t="s">
        <v>20</v>
      </c>
      <c r="AV37" s="148"/>
      <c r="AW37" s="149"/>
      <c r="AX37" s="149"/>
      <c r="AY37" s="149"/>
      <c r="AZ37" s="149"/>
      <c r="BA37" s="149"/>
      <c r="BB37" s="58" t="s">
        <v>20</v>
      </c>
      <c r="BC37" s="127" t="str">
        <f>IF(ISNUMBER(AV36),MAX(DQ2:DQ51)," ")</f>
        <v> </v>
      </c>
      <c r="BD37" s="128"/>
      <c r="BE37" s="128"/>
      <c r="BF37" s="128"/>
      <c r="BG37" s="128"/>
      <c r="BH37" s="128"/>
      <c r="BI37" s="123" t="s">
        <v>16</v>
      </c>
      <c r="BJ37" s="124"/>
      <c r="BK37" s="71"/>
      <c r="BL37" s="56"/>
      <c r="BM37" s="72" t="s">
        <v>1</v>
      </c>
      <c r="BN37" s="55"/>
      <c r="BO37" s="73" t="s">
        <v>15</v>
      </c>
      <c r="BP37" s="282"/>
      <c r="BQ37" s="283"/>
      <c r="BR37" s="283"/>
      <c r="BS37" s="283"/>
      <c r="BT37" s="284"/>
      <c r="BU37" s="7"/>
      <c r="BV37" s="7"/>
      <c r="BY37" s="7"/>
      <c r="BZ37" s="7"/>
      <c r="CA37" s="4"/>
      <c r="CB37" s="6"/>
      <c r="CH37" s="33">
        <v>680</v>
      </c>
      <c r="CI37" s="28">
        <v>665000</v>
      </c>
      <c r="CJ37" s="28">
        <v>695000</v>
      </c>
      <c r="CK37" s="31" t="b">
        <f aca="true" t="shared" si="18" ref="CK37:CK46">IF(AND(CI37&lt;=$CJ$1,$CJ$1&lt;CJ37),CH37)</f>
        <v>0</v>
      </c>
      <c r="CL37" s="33">
        <v>680</v>
      </c>
      <c r="CM37" s="28">
        <v>665000</v>
      </c>
      <c r="CN37" s="28">
        <v>695000</v>
      </c>
      <c r="CO37" s="31" t="b">
        <f t="shared" si="13"/>
        <v>0</v>
      </c>
      <c r="CP37" s="33">
        <v>680</v>
      </c>
      <c r="CQ37" s="28">
        <v>665000</v>
      </c>
      <c r="CR37" s="28">
        <v>695000</v>
      </c>
      <c r="CS37" s="31" t="b">
        <f t="shared" si="14"/>
        <v>0</v>
      </c>
      <c r="CT37" s="33">
        <v>680</v>
      </c>
      <c r="CU37" s="28">
        <v>665000</v>
      </c>
      <c r="CV37" s="28">
        <v>695000</v>
      </c>
      <c r="CW37" s="31" t="b">
        <f t="shared" si="15"/>
        <v>0</v>
      </c>
      <c r="CX37" s="33">
        <v>680</v>
      </c>
      <c r="CY37" s="28">
        <v>665000</v>
      </c>
      <c r="CZ37" s="28">
        <v>695000</v>
      </c>
      <c r="DA37" s="31" t="b">
        <f t="shared" si="16"/>
        <v>0</v>
      </c>
      <c r="DB37" s="33">
        <v>680</v>
      </c>
      <c r="DC37" s="28">
        <v>665000</v>
      </c>
      <c r="DD37" s="28">
        <v>695000</v>
      </c>
      <c r="DE37" s="31" t="b">
        <f t="shared" si="17"/>
        <v>0</v>
      </c>
      <c r="DF37" s="33">
        <v>680</v>
      </c>
      <c r="DG37" s="28">
        <v>665000</v>
      </c>
      <c r="DH37" s="28">
        <v>695000</v>
      </c>
      <c r="DI37" s="31" t="b">
        <f t="shared" si="10"/>
        <v>0</v>
      </c>
      <c r="DJ37" s="33">
        <v>680</v>
      </c>
      <c r="DK37" s="28">
        <v>665000</v>
      </c>
      <c r="DL37" s="28">
        <v>695000</v>
      </c>
      <c r="DM37" s="31" t="b">
        <f t="shared" si="6"/>
        <v>0</v>
      </c>
      <c r="DN37" s="33">
        <v>680</v>
      </c>
      <c r="DO37" s="28">
        <v>665000</v>
      </c>
      <c r="DP37" s="28">
        <v>695000</v>
      </c>
      <c r="DQ37" s="31" t="b">
        <f t="shared" si="7"/>
        <v>0</v>
      </c>
      <c r="DR37" s="33">
        <v>680</v>
      </c>
      <c r="DS37" s="28">
        <v>665000</v>
      </c>
      <c r="DT37" s="28">
        <v>695000</v>
      </c>
      <c r="DU37" s="31" t="b">
        <f t="shared" si="8"/>
        <v>0</v>
      </c>
      <c r="DV37" s="33">
        <v>680</v>
      </c>
      <c r="DW37" s="28">
        <v>665000</v>
      </c>
      <c r="DX37" s="28">
        <v>695000</v>
      </c>
      <c r="DY37" s="31" t="b">
        <f t="shared" si="9"/>
        <v>0</v>
      </c>
    </row>
    <row r="38" spans="1:129" s="8" customFormat="1" ht="36" customHeight="1">
      <c r="A38" s="197"/>
      <c r="B38" s="198"/>
      <c r="C38" s="198"/>
      <c r="D38" s="198"/>
      <c r="E38" s="199"/>
      <c r="F38" s="197"/>
      <c r="G38" s="198"/>
      <c r="H38" s="198"/>
      <c r="I38" s="198"/>
      <c r="J38" s="198"/>
      <c r="K38" s="198"/>
      <c r="L38" s="198"/>
      <c r="M38" s="198"/>
      <c r="N38" s="198"/>
      <c r="O38" s="198"/>
      <c r="P38" s="198"/>
      <c r="Q38" s="199"/>
      <c r="R38" s="185"/>
      <c r="S38" s="186"/>
      <c r="T38" s="187"/>
      <c r="U38" s="165">
        <v>4</v>
      </c>
      <c r="V38" s="166"/>
      <c r="W38" s="48" t="s">
        <v>4</v>
      </c>
      <c r="X38" s="197"/>
      <c r="Y38" s="198"/>
      <c r="Z38" s="51" t="s">
        <v>0</v>
      </c>
      <c r="AA38" s="191"/>
      <c r="AB38" s="192"/>
      <c r="AC38" s="192"/>
      <c r="AD38" s="192"/>
      <c r="AE38" s="192"/>
      <c r="AF38" s="192"/>
      <c r="AG38" s="59" t="s">
        <v>11</v>
      </c>
      <c r="AH38" s="227"/>
      <c r="AI38" s="192"/>
      <c r="AJ38" s="192"/>
      <c r="AK38" s="192"/>
      <c r="AL38" s="192"/>
      <c r="AM38" s="192"/>
      <c r="AN38" s="59" t="s">
        <v>11</v>
      </c>
      <c r="AO38" s="144" t="str">
        <f t="shared" si="11"/>
        <v> </v>
      </c>
      <c r="AP38" s="145"/>
      <c r="AQ38" s="145"/>
      <c r="AR38" s="145"/>
      <c r="AS38" s="145"/>
      <c r="AT38" s="145"/>
      <c r="AU38" s="48" t="s">
        <v>11</v>
      </c>
      <c r="AV38" s="144" t="str">
        <f>IF(ISNUMBER(AO40),AO38+AO39+AO40," ")</f>
        <v> </v>
      </c>
      <c r="AW38" s="145"/>
      <c r="AX38" s="145"/>
      <c r="AY38" s="145"/>
      <c r="AZ38" s="145"/>
      <c r="BA38" s="145"/>
      <c r="BB38" s="48" t="s">
        <v>11</v>
      </c>
      <c r="BC38" s="125"/>
      <c r="BD38" s="126"/>
      <c r="BE38" s="126"/>
      <c r="BF38" s="126"/>
      <c r="BG38" s="126"/>
      <c r="BH38" s="126"/>
      <c r="BI38" s="90" t="s">
        <v>16</v>
      </c>
      <c r="BJ38" s="91"/>
      <c r="BK38" s="274"/>
      <c r="BL38" s="275"/>
      <c r="BM38" s="275"/>
      <c r="BN38" s="275"/>
      <c r="BO38" s="63" t="s">
        <v>11</v>
      </c>
      <c r="BP38" s="276"/>
      <c r="BQ38" s="277"/>
      <c r="BR38" s="277"/>
      <c r="BS38" s="277"/>
      <c r="BT38" s="278"/>
      <c r="BU38" s="7"/>
      <c r="BV38" s="7"/>
      <c r="BW38" s="6"/>
      <c r="BX38" s="6"/>
      <c r="BY38" s="7"/>
      <c r="BZ38" s="7"/>
      <c r="CA38" s="14"/>
      <c r="CB38" s="6"/>
      <c r="CH38" s="33">
        <v>710</v>
      </c>
      <c r="CI38" s="28">
        <v>695000</v>
      </c>
      <c r="CJ38" s="28">
        <v>730000</v>
      </c>
      <c r="CK38" s="31" t="b">
        <f t="shared" si="18"/>
        <v>0</v>
      </c>
      <c r="CL38" s="33">
        <v>710</v>
      </c>
      <c r="CM38" s="28">
        <v>695000</v>
      </c>
      <c r="CN38" s="28">
        <v>730000</v>
      </c>
      <c r="CO38" s="31" t="b">
        <f t="shared" si="13"/>
        <v>0</v>
      </c>
      <c r="CP38" s="33">
        <v>710</v>
      </c>
      <c r="CQ38" s="28">
        <v>695000</v>
      </c>
      <c r="CR38" s="28">
        <v>730000</v>
      </c>
      <c r="CS38" s="31" t="b">
        <f t="shared" si="14"/>
        <v>0</v>
      </c>
      <c r="CT38" s="33">
        <v>710</v>
      </c>
      <c r="CU38" s="28">
        <v>695000</v>
      </c>
      <c r="CV38" s="28">
        <v>730000</v>
      </c>
      <c r="CW38" s="31" t="b">
        <f t="shared" si="15"/>
        <v>0</v>
      </c>
      <c r="CX38" s="33">
        <v>710</v>
      </c>
      <c r="CY38" s="28">
        <v>695000</v>
      </c>
      <c r="CZ38" s="28">
        <v>730000</v>
      </c>
      <c r="DA38" s="31" t="b">
        <f t="shared" si="16"/>
        <v>0</v>
      </c>
      <c r="DB38" s="33">
        <v>710</v>
      </c>
      <c r="DC38" s="28">
        <v>695000</v>
      </c>
      <c r="DD38" s="28">
        <v>730000</v>
      </c>
      <c r="DE38" s="31" t="b">
        <f t="shared" si="17"/>
        <v>0</v>
      </c>
      <c r="DF38" s="33">
        <v>710</v>
      </c>
      <c r="DG38" s="28">
        <v>695000</v>
      </c>
      <c r="DH38" s="28">
        <v>730000</v>
      </c>
      <c r="DI38" s="31" t="b">
        <f t="shared" si="10"/>
        <v>0</v>
      </c>
      <c r="DJ38" s="33">
        <v>710</v>
      </c>
      <c r="DK38" s="28">
        <v>695000</v>
      </c>
      <c r="DL38" s="28">
        <v>730000</v>
      </c>
      <c r="DM38" s="31" t="b">
        <f t="shared" si="6"/>
        <v>0</v>
      </c>
      <c r="DN38" s="33">
        <v>710</v>
      </c>
      <c r="DO38" s="28">
        <v>695000</v>
      </c>
      <c r="DP38" s="28">
        <v>730000</v>
      </c>
      <c r="DQ38" s="31" t="b">
        <f t="shared" si="7"/>
        <v>0</v>
      </c>
      <c r="DR38" s="33">
        <v>710</v>
      </c>
      <c r="DS38" s="28">
        <v>695000</v>
      </c>
      <c r="DT38" s="28">
        <v>730000</v>
      </c>
      <c r="DU38" s="31" t="b">
        <f t="shared" si="8"/>
        <v>0</v>
      </c>
      <c r="DV38" s="33">
        <v>710</v>
      </c>
      <c r="DW38" s="28">
        <v>695000</v>
      </c>
      <c r="DX38" s="28">
        <v>730000</v>
      </c>
      <c r="DY38" s="31" t="b">
        <f t="shared" si="9"/>
        <v>0</v>
      </c>
    </row>
    <row r="39" spans="1:129" ht="36" customHeight="1" thickBot="1">
      <c r="A39" s="200"/>
      <c r="B39" s="201"/>
      <c r="C39" s="201"/>
      <c r="D39" s="201"/>
      <c r="E39" s="202"/>
      <c r="F39" s="200"/>
      <c r="G39" s="201"/>
      <c r="H39" s="201"/>
      <c r="I39" s="201"/>
      <c r="J39" s="201"/>
      <c r="K39" s="201"/>
      <c r="L39" s="201"/>
      <c r="M39" s="201"/>
      <c r="N39" s="201"/>
      <c r="O39" s="201"/>
      <c r="P39" s="201"/>
      <c r="Q39" s="202"/>
      <c r="R39" s="188"/>
      <c r="S39" s="189"/>
      <c r="T39" s="190"/>
      <c r="U39" s="180">
        <v>5</v>
      </c>
      <c r="V39" s="181"/>
      <c r="W39" s="49" t="s">
        <v>4</v>
      </c>
      <c r="X39" s="182"/>
      <c r="Y39" s="183"/>
      <c r="Z39" s="52" t="s">
        <v>0</v>
      </c>
      <c r="AA39" s="193"/>
      <c r="AB39" s="194"/>
      <c r="AC39" s="194"/>
      <c r="AD39" s="194"/>
      <c r="AE39" s="194"/>
      <c r="AF39" s="194"/>
      <c r="AG39" s="64" t="s">
        <v>20</v>
      </c>
      <c r="AH39" s="228"/>
      <c r="AI39" s="194"/>
      <c r="AJ39" s="194"/>
      <c r="AK39" s="194"/>
      <c r="AL39" s="194"/>
      <c r="AM39" s="194"/>
      <c r="AN39" s="64" t="s">
        <v>20</v>
      </c>
      <c r="AO39" s="221" t="str">
        <f t="shared" si="11"/>
        <v> </v>
      </c>
      <c r="AP39" s="222"/>
      <c r="AQ39" s="222"/>
      <c r="AR39" s="222"/>
      <c r="AS39" s="222"/>
      <c r="AT39" s="222"/>
      <c r="AU39" s="65" t="s">
        <v>20</v>
      </c>
      <c r="AV39" s="146" t="str">
        <f>IF(ISNUMBER(AO40),ROUNDDOWN(AV38/3,0)," ")</f>
        <v> </v>
      </c>
      <c r="AW39" s="147"/>
      <c r="AX39" s="147"/>
      <c r="AY39" s="147"/>
      <c r="AZ39" s="147"/>
      <c r="BA39" s="147"/>
      <c r="BB39" s="57" t="s">
        <v>20</v>
      </c>
      <c r="BC39" s="129" t="s">
        <v>54</v>
      </c>
      <c r="BD39" s="130"/>
      <c r="BE39" s="131"/>
      <c r="BF39" s="131"/>
      <c r="BG39" s="46" t="s">
        <v>1</v>
      </c>
      <c r="BH39" s="92">
        <v>9</v>
      </c>
      <c r="BI39" s="92"/>
      <c r="BJ39" s="47" t="s">
        <v>15</v>
      </c>
      <c r="BK39" s="285"/>
      <c r="BL39" s="286"/>
      <c r="BM39" s="286"/>
      <c r="BN39" s="286"/>
      <c r="BO39" s="66" t="s">
        <v>11</v>
      </c>
      <c r="BP39" s="279"/>
      <c r="BQ39" s="280"/>
      <c r="BR39" s="280"/>
      <c r="BS39" s="280"/>
      <c r="BT39" s="281"/>
      <c r="BU39" s="14"/>
      <c r="BV39" s="14"/>
      <c r="BW39" s="14"/>
      <c r="BX39" s="14"/>
      <c r="BY39" s="14"/>
      <c r="BZ39" s="14"/>
      <c r="CA39" s="14"/>
      <c r="CB39" s="14"/>
      <c r="CC39" s="14"/>
      <c r="CD39" s="14"/>
      <c r="CE39" s="14"/>
      <c r="CF39" s="14"/>
      <c r="CG39" s="6"/>
      <c r="CH39" s="33"/>
      <c r="CI39" s="28">
        <v>730000</v>
      </c>
      <c r="CJ39" s="28">
        <v>770000</v>
      </c>
      <c r="CK39" s="31" t="b">
        <f t="shared" si="18"/>
        <v>0</v>
      </c>
      <c r="CL39" s="33"/>
      <c r="CM39" s="28">
        <v>730000</v>
      </c>
      <c r="CN39" s="28">
        <v>770000</v>
      </c>
      <c r="CO39" s="31" t="b">
        <f t="shared" si="13"/>
        <v>0</v>
      </c>
      <c r="CP39" s="33">
        <v>750</v>
      </c>
      <c r="CQ39" s="28">
        <v>730000</v>
      </c>
      <c r="CR39" s="28">
        <v>770000</v>
      </c>
      <c r="CS39" s="31" t="b">
        <f t="shared" si="14"/>
        <v>0</v>
      </c>
      <c r="CT39" s="33">
        <v>750</v>
      </c>
      <c r="CU39" s="28">
        <v>730000</v>
      </c>
      <c r="CV39" s="28">
        <v>770000</v>
      </c>
      <c r="CW39" s="31" t="b">
        <f t="shared" si="15"/>
        <v>0</v>
      </c>
      <c r="CX39" s="33">
        <v>750</v>
      </c>
      <c r="CY39" s="28">
        <v>730000</v>
      </c>
      <c r="CZ39" s="28">
        <v>770000</v>
      </c>
      <c r="DA39" s="31" t="b">
        <f t="shared" si="16"/>
        <v>0</v>
      </c>
      <c r="DB39" s="33">
        <v>750</v>
      </c>
      <c r="DC39" s="28">
        <v>730000</v>
      </c>
      <c r="DD39" s="28">
        <v>770000</v>
      </c>
      <c r="DE39" s="31" t="b">
        <f t="shared" si="17"/>
        <v>0</v>
      </c>
      <c r="DF39" s="33">
        <v>750</v>
      </c>
      <c r="DG39" s="28">
        <v>730000</v>
      </c>
      <c r="DH39" s="28">
        <v>770000</v>
      </c>
      <c r="DI39" s="31" t="b">
        <f t="shared" si="10"/>
        <v>0</v>
      </c>
      <c r="DJ39" s="33">
        <v>750</v>
      </c>
      <c r="DK39" s="28">
        <v>730000</v>
      </c>
      <c r="DL39" s="28">
        <v>770000</v>
      </c>
      <c r="DM39" s="31" t="b">
        <f t="shared" si="6"/>
        <v>0</v>
      </c>
      <c r="DN39" s="33">
        <v>750</v>
      </c>
      <c r="DO39" s="28">
        <v>730000</v>
      </c>
      <c r="DP39" s="28">
        <v>770000</v>
      </c>
      <c r="DQ39" s="31" t="b">
        <f t="shared" si="7"/>
        <v>0</v>
      </c>
      <c r="DR39" s="33">
        <v>750</v>
      </c>
      <c r="DS39" s="28">
        <v>730000</v>
      </c>
      <c r="DT39" s="28">
        <v>770000</v>
      </c>
      <c r="DU39" s="31" t="b">
        <f t="shared" si="8"/>
        <v>0</v>
      </c>
      <c r="DV39" s="33">
        <v>750</v>
      </c>
      <c r="DW39" s="28">
        <v>730000</v>
      </c>
      <c r="DX39" s="28">
        <v>770000</v>
      </c>
      <c r="DY39" s="31" t="b">
        <f t="shared" si="9"/>
        <v>0</v>
      </c>
    </row>
    <row r="40" spans="1:129" ht="36" customHeight="1" thickBot="1">
      <c r="A40" s="203"/>
      <c r="B40" s="204"/>
      <c r="C40" s="204"/>
      <c r="D40" s="204"/>
      <c r="E40" s="205"/>
      <c r="F40" s="215"/>
      <c r="G40" s="216"/>
      <c r="H40" s="216"/>
      <c r="I40" s="217"/>
      <c r="J40" s="218"/>
      <c r="K40" s="67" t="s">
        <v>1</v>
      </c>
      <c r="L40" s="218"/>
      <c r="M40" s="218"/>
      <c r="N40" s="67" t="s">
        <v>15</v>
      </c>
      <c r="O40" s="218"/>
      <c r="P40" s="218"/>
      <c r="Q40" s="68" t="s">
        <v>0</v>
      </c>
      <c r="R40" s="188"/>
      <c r="S40" s="189"/>
      <c r="T40" s="190"/>
      <c r="U40" s="171">
        <v>6</v>
      </c>
      <c r="V40" s="172"/>
      <c r="W40" s="50" t="s">
        <v>4</v>
      </c>
      <c r="X40" s="203"/>
      <c r="Y40" s="204"/>
      <c r="Z40" s="53" t="s">
        <v>0</v>
      </c>
      <c r="AA40" s="262"/>
      <c r="AB40" s="149"/>
      <c r="AC40" s="149"/>
      <c r="AD40" s="149"/>
      <c r="AE40" s="149"/>
      <c r="AF40" s="149"/>
      <c r="AG40" s="69" t="s">
        <v>20</v>
      </c>
      <c r="AH40" s="148"/>
      <c r="AI40" s="149"/>
      <c r="AJ40" s="149"/>
      <c r="AK40" s="149"/>
      <c r="AL40" s="149"/>
      <c r="AM40" s="149"/>
      <c r="AN40" s="69" t="s">
        <v>20</v>
      </c>
      <c r="AO40" s="219" t="str">
        <f t="shared" si="11"/>
        <v> </v>
      </c>
      <c r="AP40" s="220"/>
      <c r="AQ40" s="220"/>
      <c r="AR40" s="220"/>
      <c r="AS40" s="220"/>
      <c r="AT40" s="220"/>
      <c r="AU40" s="70" t="s">
        <v>20</v>
      </c>
      <c r="AV40" s="148"/>
      <c r="AW40" s="149"/>
      <c r="AX40" s="149"/>
      <c r="AY40" s="149"/>
      <c r="AZ40" s="149"/>
      <c r="BA40" s="149"/>
      <c r="BB40" s="58" t="s">
        <v>20</v>
      </c>
      <c r="BC40" s="127" t="str">
        <f>IF(ISNUMBER(AV39),MAX(DU2:DU51)," ")</f>
        <v> </v>
      </c>
      <c r="BD40" s="128"/>
      <c r="BE40" s="128"/>
      <c r="BF40" s="128"/>
      <c r="BG40" s="128"/>
      <c r="BH40" s="128"/>
      <c r="BI40" s="123" t="s">
        <v>16</v>
      </c>
      <c r="BJ40" s="124"/>
      <c r="BK40" s="71"/>
      <c r="BL40" s="56"/>
      <c r="BM40" s="72" t="s">
        <v>1</v>
      </c>
      <c r="BN40" s="55"/>
      <c r="BO40" s="73" t="s">
        <v>15</v>
      </c>
      <c r="BP40" s="282"/>
      <c r="BQ40" s="283"/>
      <c r="BR40" s="283"/>
      <c r="BS40" s="283"/>
      <c r="BT40" s="284"/>
      <c r="BU40" s="6"/>
      <c r="BV40" s="6"/>
      <c r="BY40" s="6"/>
      <c r="BZ40" s="6"/>
      <c r="CA40" s="6"/>
      <c r="CB40" s="6"/>
      <c r="CC40" s="6"/>
      <c r="CD40" s="6"/>
      <c r="CE40" s="6"/>
      <c r="CF40" s="6"/>
      <c r="CG40" s="6"/>
      <c r="CH40" s="33">
        <v>790</v>
      </c>
      <c r="CI40" s="28">
        <v>770000</v>
      </c>
      <c r="CJ40" s="28">
        <v>810000</v>
      </c>
      <c r="CK40" s="31" t="b">
        <f t="shared" si="18"/>
        <v>0</v>
      </c>
      <c r="CL40" s="33">
        <v>790</v>
      </c>
      <c r="CM40" s="28">
        <v>770000</v>
      </c>
      <c r="CN40" s="28">
        <v>810000</v>
      </c>
      <c r="CO40" s="31" t="b">
        <f t="shared" si="13"/>
        <v>0</v>
      </c>
      <c r="CP40" s="33">
        <v>790</v>
      </c>
      <c r="CQ40" s="28">
        <v>770000</v>
      </c>
      <c r="CR40" s="28">
        <v>810000</v>
      </c>
      <c r="CS40" s="31" t="b">
        <f t="shared" si="14"/>
        <v>0</v>
      </c>
      <c r="CT40" s="33">
        <v>790</v>
      </c>
      <c r="CU40" s="28">
        <v>770000</v>
      </c>
      <c r="CV40" s="28">
        <v>810000</v>
      </c>
      <c r="CW40" s="31" t="b">
        <f t="shared" si="15"/>
        <v>0</v>
      </c>
      <c r="CX40" s="33">
        <v>790</v>
      </c>
      <c r="CY40" s="28">
        <v>770000</v>
      </c>
      <c r="CZ40" s="28">
        <v>810000</v>
      </c>
      <c r="DA40" s="31" t="b">
        <f t="shared" si="16"/>
        <v>0</v>
      </c>
      <c r="DB40" s="33">
        <v>790</v>
      </c>
      <c r="DC40" s="28">
        <v>770000</v>
      </c>
      <c r="DD40" s="28">
        <v>810000</v>
      </c>
      <c r="DE40" s="31" t="b">
        <f t="shared" si="17"/>
        <v>0</v>
      </c>
      <c r="DF40" s="33">
        <v>790</v>
      </c>
      <c r="DG40" s="28">
        <v>770000</v>
      </c>
      <c r="DH40" s="28">
        <v>810000</v>
      </c>
      <c r="DI40" s="31" t="b">
        <f t="shared" si="10"/>
        <v>0</v>
      </c>
      <c r="DJ40" s="33">
        <v>790</v>
      </c>
      <c r="DK40" s="28">
        <v>770000</v>
      </c>
      <c r="DL40" s="28">
        <v>810000</v>
      </c>
      <c r="DM40" s="31" t="b">
        <f t="shared" si="6"/>
        <v>0</v>
      </c>
      <c r="DN40" s="33">
        <v>790</v>
      </c>
      <c r="DO40" s="28">
        <v>770000</v>
      </c>
      <c r="DP40" s="28">
        <v>810000</v>
      </c>
      <c r="DQ40" s="31" t="b">
        <f t="shared" si="7"/>
        <v>0</v>
      </c>
      <c r="DR40" s="33">
        <v>790</v>
      </c>
      <c r="DS40" s="28">
        <v>770000</v>
      </c>
      <c r="DT40" s="28">
        <v>810000</v>
      </c>
      <c r="DU40" s="31" t="b">
        <f t="shared" si="8"/>
        <v>0</v>
      </c>
      <c r="DV40" s="33">
        <v>790</v>
      </c>
      <c r="DW40" s="28">
        <v>770000</v>
      </c>
      <c r="DX40" s="28">
        <v>810000</v>
      </c>
      <c r="DY40" s="31" t="b">
        <f t="shared" si="9"/>
        <v>0</v>
      </c>
    </row>
    <row r="41" spans="1:129" ht="36" customHeight="1">
      <c r="A41" s="197"/>
      <c r="B41" s="198"/>
      <c r="C41" s="198"/>
      <c r="D41" s="198"/>
      <c r="E41" s="199"/>
      <c r="F41" s="197"/>
      <c r="G41" s="198"/>
      <c r="H41" s="198"/>
      <c r="I41" s="198"/>
      <c r="J41" s="198"/>
      <c r="K41" s="198"/>
      <c r="L41" s="198"/>
      <c r="M41" s="198"/>
      <c r="N41" s="198"/>
      <c r="O41" s="198"/>
      <c r="P41" s="198"/>
      <c r="Q41" s="199"/>
      <c r="R41" s="185"/>
      <c r="S41" s="186"/>
      <c r="T41" s="187"/>
      <c r="U41" s="165">
        <v>4</v>
      </c>
      <c r="V41" s="166"/>
      <c r="W41" s="48" t="s">
        <v>4</v>
      </c>
      <c r="X41" s="197"/>
      <c r="Y41" s="198"/>
      <c r="Z41" s="51" t="s">
        <v>0</v>
      </c>
      <c r="AA41" s="191"/>
      <c r="AB41" s="192"/>
      <c r="AC41" s="192"/>
      <c r="AD41" s="192"/>
      <c r="AE41" s="192"/>
      <c r="AF41" s="192"/>
      <c r="AG41" s="59" t="s">
        <v>11</v>
      </c>
      <c r="AH41" s="227"/>
      <c r="AI41" s="192"/>
      <c r="AJ41" s="192"/>
      <c r="AK41" s="192"/>
      <c r="AL41" s="192"/>
      <c r="AM41" s="192"/>
      <c r="AN41" s="59" t="s">
        <v>11</v>
      </c>
      <c r="AO41" s="144" t="str">
        <f t="shared" si="11"/>
        <v> </v>
      </c>
      <c r="AP41" s="145"/>
      <c r="AQ41" s="145"/>
      <c r="AR41" s="145"/>
      <c r="AS41" s="145"/>
      <c r="AT41" s="145"/>
      <c r="AU41" s="48" t="s">
        <v>11</v>
      </c>
      <c r="AV41" s="144" t="str">
        <f>IF(ISNUMBER(AO43),AO41+AO42+AO43," ")</f>
        <v> </v>
      </c>
      <c r="AW41" s="145"/>
      <c r="AX41" s="145"/>
      <c r="AY41" s="145"/>
      <c r="AZ41" s="145"/>
      <c r="BA41" s="145"/>
      <c r="BB41" s="48" t="s">
        <v>11</v>
      </c>
      <c r="BC41" s="125"/>
      <c r="BD41" s="126"/>
      <c r="BE41" s="126"/>
      <c r="BF41" s="126"/>
      <c r="BG41" s="126"/>
      <c r="BH41" s="126"/>
      <c r="BI41" s="90" t="s">
        <v>16</v>
      </c>
      <c r="BJ41" s="91"/>
      <c r="BK41" s="274"/>
      <c r="BL41" s="275"/>
      <c r="BM41" s="275"/>
      <c r="BN41" s="275"/>
      <c r="BO41" s="63" t="s">
        <v>11</v>
      </c>
      <c r="BP41" s="276"/>
      <c r="BQ41" s="277"/>
      <c r="BR41" s="277"/>
      <c r="BS41" s="277"/>
      <c r="BT41" s="278"/>
      <c r="BU41" s="37"/>
      <c r="BV41" s="37"/>
      <c r="BW41" s="38"/>
      <c r="BX41" s="38"/>
      <c r="BY41" s="37"/>
      <c r="BZ41" s="37"/>
      <c r="CA41" s="37"/>
      <c r="CB41" s="37"/>
      <c r="CC41" s="26"/>
      <c r="CD41" s="26"/>
      <c r="CE41" s="26"/>
      <c r="CF41" s="26"/>
      <c r="CG41" s="26"/>
      <c r="CH41" s="33">
        <v>830</v>
      </c>
      <c r="CI41" s="28">
        <v>810000</v>
      </c>
      <c r="CJ41" s="28">
        <v>855000</v>
      </c>
      <c r="CK41" s="31" t="b">
        <f t="shared" si="18"/>
        <v>0</v>
      </c>
      <c r="CL41" s="33">
        <v>830</v>
      </c>
      <c r="CM41" s="28">
        <v>810000</v>
      </c>
      <c r="CN41" s="28">
        <v>855000</v>
      </c>
      <c r="CO41" s="31" t="b">
        <f t="shared" si="13"/>
        <v>0</v>
      </c>
      <c r="CP41" s="33">
        <v>830</v>
      </c>
      <c r="CQ41" s="28">
        <v>810000</v>
      </c>
      <c r="CR41" s="28">
        <v>855000</v>
      </c>
      <c r="CS41" s="31" t="b">
        <f t="shared" si="14"/>
        <v>0</v>
      </c>
      <c r="CT41" s="33">
        <v>830</v>
      </c>
      <c r="CU41" s="28">
        <v>810000</v>
      </c>
      <c r="CV41" s="28">
        <v>855000</v>
      </c>
      <c r="CW41" s="31" t="b">
        <f t="shared" si="15"/>
        <v>0</v>
      </c>
      <c r="CX41" s="33">
        <v>830</v>
      </c>
      <c r="CY41" s="28">
        <v>810000</v>
      </c>
      <c r="CZ41" s="28">
        <v>855000</v>
      </c>
      <c r="DA41" s="31" t="b">
        <f t="shared" si="16"/>
        <v>0</v>
      </c>
      <c r="DB41" s="33">
        <v>830</v>
      </c>
      <c r="DC41" s="28">
        <v>810000</v>
      </c>
      <c r="DD41" s="28">
        <v>855000</v>
      </c>
      <c r="DE41" s="31" t="b">
        <f t="shared" si="17"/>
        <v>0</v>
      </c>
      <c r="DF41" s="33">
        <v>830</v>
      </c>
      <c r="DG41" s="28">
        <v>810000</v>
      </c>
      <c r="DH41" s="28">
        <v>855000</v>
      </c>
      <c r="DI41" s="31" t="b">
        <f t="shared" si="10"/>
        <v>0</v>
      </c>
      <c r="DJ41" s="33">
        <v>830</v>
      </c>
      <c r="DK41" s="28">
        <v>810000</v>
      </c>
      <c r="DL41" s="28">
        <v>855000</v>
      </c>
      <c r="DM41" s="31" t="b">
        <f t="shared" si="6"/>
        <v>0</v>
      </c>
      <c r="DN41" s="33">
        <v>830</v>
      </c>
      <c r="DO41" s="28">
        <v>810000</v>
      </c>
      <c r="DP41" s="28">
        <v>855000</v>
      </c>
      <c r="DQ41" s="31" t="b">
        <f t="shared" si="7"/>
        <v>0</v>
      </c>
      <c r="DR41" s="33">
        <v>830</v>
      </c>
      <c r="DS41" s="28">
        <v>810000</v>
      </c>
      <c r="DT41" s="28">
        <v>855000</v>
      </c>
      <c r="DU41" s="31" t="b">
        <f t="shared" si="8"/>
        <v>0</v>
      </c>
      <c r="DV41" s="33">
        <v>830</v>
      </c>
      <c r="DW41" s="28">
        <v>810000</v>
      </c>
      <c r="DX41" s="28">
        <v>855000</v>
      </c>
      <c r="DY41" s="31" t="b">
        <f t="shared" si="9"/>
        <v>0</v>
      </c>
    </row>
    <row r="42" spans="1:129" ht="36" customHeight="1" thickBot="1">
      <c r="A42" s="200"/>
      <c r="B42" s="201"/>
      <c r="C42" s="201"/>
      <c r="D42" s="201"/>
      <c r="E42" s="202"/>
      <c r="F42" s="200"/>
      <c r="G42" s="201"/>
      <c r="H42" s="201"/>
      <c r="I42" s="201"/>
      <c r="J42" s="201"/>
      <c r="K42" s="201"/>
      <c r="L42" s="201"/>
      <c r="M42" s="201"/>
      <c r="N42" s="201"/>
      <c r="O42" s="201"/>
      <c r="P42" s="201"/>
      <c r="Q42" s="202"/>
      <c r="R42" s="188"/>
      <c r="S42" s="189"/>
      <c r="T42" s="190"/>
      <c r="U42" s="180">
        <v>5</v>
      </c>
      <c r="V42" s="181"/>
      <c r="W42" s="49" t="s">
        <v>4</v>
      </c>
      <c r="X42" s="182"/>
      <c r="Y42" s="183"/>
      <c r="Z42" s="52" t="s">
        <v>0</v>
      </c>
      <c r="AA42" s="193"/>
      <c r="AB42" s="194"/>
      <c r="AC42" s="194"/>
      <c r="AD42" s="194"/>
      <c r="AE42" s="194"/>
      <c r="AF42" s="194"/>
      <c r="AG42" s="64" t="s">
        <v>20</v>
      </c>
      <c r="AH42" s="228"/>
      <c r="AI42" s="194"/>
      <c r="AJ42" s="194"/>
      <c r="AK42" s="194"/>
      <c r="AL42" s="194"/>
      <c r="AM42" s="194"/>
      <c r="AN42" s="64" t="s">
        <v>20</v>
      </c>
      <c r="AO42" s="221" t="str">
        <f t="shared" si="11"/>
        <v> </v>
      </c>
      <c r="AP42" s="222"/>
      <c r="AQ42" s="222"/>
      <c r="AR42" s="222"/>
      <c r="AS42" s="222"/>
      <c r="AT42" s="222"/>
      <c r="AU42" s="65" t="s">
        <v>20</v>
      </c>
      <c r="AV42" s="146" t="str">
        <f>IF(ISNUMBER(AO43),ROUNDDOWN(AV41/3,0)," ")</f>
        <v> </v>
      </c>
      <c r="AW42" s="147"/>
      <c r="AX42" s="147"/>
      <c r="AY42" s="147"/>
      <c r="AZ42" s="147"/>
      <c r="BA42" s="147"/>
      <c r="BB42" s="57" t="s">
        <v>20</v>
      </c>
      <c r="BC42" s="129" t="s">
        <v>52</v>
      </c>
      <c r="BD42" s="130"/>
      <c r="BE42" s="131"/>
      <c r="BF42" s="131"/>
      <c r="BG42" s="46" t="s">
        <v>1</v>
      </c>
      <c r="BH42" s="92">
        <v>9</v>
      </c>
      <c r="BI42" s="92"/>
      <c r="BJ42" s="47" t="s">
        <v>15</v>
      </c>
      <c r="BK42" s="285"/>
      <c r="BL42" s="286"/>
      <c r="BM42" s="286"/>
      <c r="BN42" s="286"/>
      <c r="BO42" s="66" t="s">
        <v>11</v>
      </c>
      <c r="BP42" s="279"/>
      <c r="BQ42" s="280"/>
      <c r="BR42" s="280"/>
      <c r="BS42" s="280"/>
      <c r="BT42" s="281"/>
      <c r="BU42" s="41"/>
      <c r="BV42" s="41"/>
      <c r="BW42" s="41"/>
      <c r="BX42" s="41"/>
      <c r="BY42" s="41"/>
      <c r="BZ42" s="41"/>
      <c r="CA42" s="41"/>
      <c r="CB42" s="41"/>
      <c r="CC42" s="26"/>
      <c r="CD42" s="26"/>
      <c r="CE42" s="26"/>
      <c r="CF42" s="26"/>
      <c r="CG42" s="26"/>
      <c r="CH42" s="33">
        <v>880</v>
      </c>
      <c r="CI42" s="28">
        <v>855000</v>
      </c>
      <c r="CJ42" s="28">
        <v>905000</v>
      </c>
      <c r="CK42" s="31" t="b">
        <f t="shared" si="18"/>
        <v>0</v>
      </c>
      <c r="CL42" s="33">
        <v>880</v>
      </c>
      <c r="CM42" s="28">
        <v>855000</v>
      </c>
      <c r="CN42" s="28">
        <v>905000</v>
      </c>
      <c r="CO42" s="31" t="b">
        <f t="shared" si="13"/>
        <v>0</v>
      </c>
      <c r="CP42" s="33">
        <v>880</v>
      </c>
      <c r="CQ42" s="28">
        <v>855000</v>
      </c>
      <c r="CR42" s="28">
        <v>905000</v>
      </c>
      <c r="CS42" s="31" t="b">
        <f t="shared" si="14"/>
        <v>0</v>
      </c>
      <c r="CT42" s="33">
        <v>880</v>
      </c>
      <c r="CU42" s="28">
        <v>855000</v>
      </c>
      <c r="CV42" s="28">
        <v>905000</v>
      </c>
      <c r="CW42" s="31" t="b">
        <f t="shared" si="15"/>
        <v>0</v>
      </c>
      <c r="CX42" s="33">
        <v>880</v>
      </c>
      <c r="CY42" s="28">
        <v>855000</v>
      </c>
      <c r="CZ42" s="28">
        <v>905000</v>
      </c>
      <c r="DA42" s="31" t="b">
        <f t="shared" si="16"/>
        <v>0</v>
      </c>
      <c r="DB42" s="33">
        <v>880</v>
      </c>
      <c r="DC42" s="28">
        <v>855000</v>
      </c>
      <c r="DD42" s="28">
        <v>905000</v>
      </c>
      <c r="DE42" s="31" t="b">
        <f t="shared" si="17"/>
        <v>0</v>
      </c>
      <c r="DF42" s="33">
        <v>880</v>
      </c>
      <c r="DG42" s="28">
        <v>855000</v>
      </c>
      <c r="DH42" s="28">
        <v>905000</v>
      </c>
      <c r="DI42" s="31" t="b">
        <f t="shared" si="10"/>
        <v>0</v>
      </c>
      <c r="DJ42" s="33">
        <v>880</v>
      </c>
      <c r="DK42" s="28">
        <v>855000</v>
      </c>
      <c r="DL42" s="28">
        <v>905000</v>
      </c>
      <c r="DM42" s="31" t="b">
        <f t="shared" si="6"/>
        <v>0</v>
      </c>
      <c r="DN42" s="33">
        <v>880</v>
      </c>
      <c r="DO42" s="28">
        <v>855000</v>
      </c>
      <c r="DP42" s="28">
        <v>905000</v>
      </c>
      <c r="DQ42" s="31" t="b">
        <f t="shared" si="7"/>
        <v>0</v>
      </c>
      <c r="DR42" s="33">
        <v>880</v>
      </c>
      <c r="DS42" s="28">
        <v>855000</v>
      </c>
      <c r="DT42" s="28">
        <v>905000</v>
      </c>
      <c r="DU42" s="31" t="b">
        <f t="shared" si="8"/>
        <v>0</v>
      </c>
      <c r="DV42" s="33">
        <v>880</v>
      </c>
      <c r="DW42" s="28">
        <v>855000</v>
      </c>
      <c r="DX42" s="28">
        <v>905000</v>
      </c>
      <c r="DY42" s="31" t="b">
        <f t="shared" si="9"/>
        <v>0</v>
      </c>
    </row>
    <row r="43" spans="1:129" ht="36" customHeight="1" thickBot="1">
      <c r="A43" s="203"/>
      <c r="B43" s="204"/>
      <c r="C43" s="204"/>
      <c r="D43" s="204"/>
      <c r="E43" s="205"/>
      <c r="F43" s="215"/>
      <c r="G43" s="216"/>
      <c r="H43" s="216"/>
      <c r="I43" s="217"/>
      <c r="J43" s="218"/>
      <c r="K43" s="67" t="s">
        <v>1</v>
      </c>
      <c r="L43" s="218"/>
      <c r="M43" s="218"/>
      <c r="N43" s="67" t="s">
        <v>15</v>
      </c>
      <c r="O43" s="218"/>
      <c r="P43" s="218"/>
      <c r="Q43" s="68" t="s">
        <v>0</v>
      </c>
      <c r="R43" s="271"/>
      <c r="S43" s="272"/>
      <c r="T43" s="273"/>
      <c r="U43" s="171">
        <v>6</v>
      </c>
      <c r="V43" s="172"/>
      <c r="W43" s="50" t="s">
        <v>4</v>
      </c>
      <c r="X43" s="203"/>
      <c r="Y43" s="204"/>
      <c r="Z43" s="53" t="s">
        <v>0</v>
      </c>
      <c r="AA43" s="262"/>
      <c r="AB43" s="149"/>
      <c r="AC43" s="149"/>
      <c r="AD43" s="149"/>
      <c r="AE43" s="149"/>
      <c r="AF43" s="149"/>
      <c r="AG43" s="69" t="s">
        <v>20</v>
      </c>
      <c r="AH43" s="148"/>
      <c r="AI43" s="149"/>
      <c r="AJ43" s="149"/>
      <c r="AK43" s="149"/>
      <c r="AL43" s="149"/>
      <c r="AM43" s="149"/>
      <c r="AN43" s="69" t="s">
        <v>20</v>
      </c>
      <c r="AO43" s="219" t="str">
        <f t="shared" si="11"/>
        <v> </v>
      </c>
      <c r="AP43" s="220"/>
      <c r="AQ43" s="220"/>
      <c r="AR43" s="220"/>
      <c r="AS43" s="220"/>
      <c r="AT43" s="220"/>
      <c r="AU43" s="70" t="s">
        <v>20</v>
      </c>
      <c r="AV43" s="148"/>
      <c r="AW43" s="149"/>
      <c r="AX43" s="149"/>
      <c r="AY43" s="149"/>
      <c r="AZ43" s="149"/>
      <c r="BA43" s="149"/>
      <c r="BB43" s="58" t="s">
        <v>20</v>
      </c>
      <c r="BC43" s="127" t="str">
        <f>IF(ISNUMBER(AV42),MAX(DY2:DY51)," ")</f>
        <v> </v>
      </c>
      <c r="BD43" s="128"/>
      <c r="BE43" s="128"/>
      <c r="BF43" s="128"/>
      <c r="BG43" s="128"/>
      <c r="BH43" s="128"/>
      <c r="BI43" s="123" t="s">
        <v>16</v>
      </c>
      <c r="BJ43" s="124"/>
      <c r="BK43" s="75"/>
      <c r="BL43" s="60"/>
      <c r="BM43" s="77" t="s">
        <v>1</v>
      </c>
      <c r="BN43" s="61"/>
      <c r="BO43" s="79" t="s">
        <v>15</v>
      </c>
      <c r="BP43" s="282"/>
      <c r="BQ43" s="283"/>
      <c r="BR43" s="283"/>
      <c r="BS43" s="283"/>
      <c r="BT43" s="284"/>
      <c r="BU43" s="38"/>
      <c r="BV43" s="38"/>
      <c r="BY43" s="38"/>
      <c r="BZ43" s="38"/>
      <c r="CA43" s="38"/>
      <c r="CB43" s="38"/>
      <c r="CC43" s="39"/>
      <c r="CD43" s="39"/>
      <c r="CE43" s="39"/>
      <c r="CF43" s="7"/>
      <c r="CG43" s="7"/>
      <c r="CH43" s="33">
        <v>930</v>
      </c>
      <c r="CI43" s="28">
        <v>905000</v>
      </c>
      <c r="CJ43" s="28">
        <v>955000</v>
      </c>
      <c r="CK43" s="31" t="b">
        <f t="shared" si="18"/>
        <v>0</v>
      </c>
      <c r="CL43" s="33">
        <v>930</v>
      </c>
      <c r="CM43" s="28">
        <v>905000</v>
      </c>
      <c r="CN43" s="28">
        <v>955000</v>
      </c>
      <c r="CO43" s="31" t="b">
        <f t="shared" si="13"/>
        <v>0</v>
      </c>
      <c r="CP43" s="33">
        <v>930</v>
      </c>
      <c r="CQ43" s="28">
        <v>905000</v>
      </c>
      <c r="CR43" s="28">
        <v>955000</v>
      </c>
      <c r="CS43" s="31" t="b">
        <f t="shared" si="14"/>
        <v>0</v>
      </c>
      <c r="CT43" s="33">
        <v>930</v>
      </c>
      <c r="CU43" s="28">
        <v>905000</v>
      </c>
      <c r="CV43" s="28">
        <v>955000</v>
      </c>
      <c r="CW43" s="31" t="b">
        <f t="shared" si="15"/>
        <v>0</v>
      </c>
      <c r="CX43" s="33">
        <v>930</v>
      </c>
      <c r="CY43" s="28">
        <v>905000</v>
      </c>
      <c r="CZ43" s="28">
        <v>955000</v>
      </c>
      <c r="DA43" s="31" t="b">
        <f t="shared" si="16"/>
        <v>0</v>
      </c>
      <c r="DB43" s="33">
        <v>930</v>
      </c>
      <c r="DC43" s="28">
        <v>905000</v>
      </c>
      <c r="DD43" s="28">
        <v>955000</v>
      </c>
      <c r="DE43" s="31" t="b">
        <f t="shared" si="17"/>
        <v>0</v>
      </c>
      <c r="DF43" s="33">
        <v>930</v>
      </c>
      <c r="DG43" s="28">
        <v>905000</v>
      </c>
      <c r="DH43" s="28">
        <v>955000</v>
      </c>
      <c r="DI43" s="31" t="b">
        <f t="shared" si="10"/>
        <v>0</v>
      </c>
      <c r="DJ43" s="33">
        <v>930</v>
      </c>
      <c r="DK43" s="28">
        <v>905000</v>
      </c>
      <c r="DL43" s="28">
        <v>955000</v>
      </c>
      <c r="DM43" s="31" t="b">
        <f t="shared" si="6"/>
        <v>0</v>
      </c>
      <c r="DN43" s="33">
        <v>930</v>
      </c>
      <c r="DO43" s="28">
        <v>905000</v>
      </c>
      <c r="DP43" s="28">
        <v>955000</v>
      </c>
      <c r="DQ43" s="31" t="b">
        <f t="shared" si="7"/>
        <v>0</v>
      </c>
      <c r="DR43" s="33">
        <v>930</v>
      </c>
      <c r="DS43" s="28">
        <v>905000</v>
      </c>
      <c r="DT43" s="28">
        <v>955000</v>
      </c>
      <c r="DU43" s="31" t="b">
        <f t="shared" si="8"/>
        <v>0</v>
      </c>
      <c r="DV43" s="33">
        <v>930</v>
      </c>
      <c r="DW43" s="28">
        <v>905000</v>
      </c>
      <c r="DX43" s="28">
        <v>955000</v>
      </c>
      <c r="DY43" s="31" t="b">
        <f t="shared" si="9"/>
        <v>0</v>
      </c>
    </row>
    <row r="44" spans="25:129" ht="17.25" customHeight="1">
      <c r="Y44" s="24"/>
      <c r="Z44" s="24"/>
      <c r="AA44" s="44"/>
      <c r="AB44" s="62"/>
      <c r="AC44" s="62"/>
      <c r="AD44" s="62"/>
      <c r="AE44" s="62"/>
      <c r="AF44" s="62"/>
      <c r="AG44" s="3"/>
      <c r="AH44" s="44"/>
      <c r="BW44" s="38"/>
      <c r="BX44" s="38"/>
      <c r="BY44" s="38"/>
      <c r="BZ44" s="38"/>
      <c r="CA44" s="38"/>
      <c r="CB44" s="38"/>
      <c r="CC44" s="34"/>
      <c r="CD44" s="34"/>
      <c r="CE44" s="34"/>
      <c r="CF44" s="35"/>
      <c r="CG44" s="35"/>
      <c r="CH44" s="33">
        <v>980</v>
      </c>
      <c r="CI44" s="28">
        <v>955000</v>
      </c>
      <c r="CJ44" s="28">
        <v>1005000</v>
      </c>
      <c r="CK44" s="31" t="b">
        <f t="shared" si="18"/>
        <v>0</v>
      </c>
      <c r="CL44" s="33">
        <v>980</v>
      </c>
      <c r="CM44" s="28">
        <v>955000</v>
      </c>
      <c r="CN44" s="28">
        <v>1005000</v>
      </c>
      <c r="CO44" s="31" t="b">
        <f t="shared" si="13"/>
        <v>0</v>
      </c>
      <c r="CP44" s="33">
        <v>980</v>
      </c>
      <c r="CQ44" s="28">
        <v>955000</v>
      </c>
      <c r="CR44" s="28">
        <v>1005000</v>
      </c>
      <c r="CS44" s="31" t="b">
        <f t="shared" si="14"/>
        <v>0</v>
      </c>
      <c r="CT44" s="33">
        <v>980</v>
      </c>
      <c r="CU44" s="28">
        <v>955000</v>
      </c>
      <c r="CV44" s="28">
        <v>1005000</v>
      </c>
      <c r="CW44" s="31" t="b">
        <f t="shared" si="15"/>
        <v>0</v>
      </c>
      <c r="CX44" s="33">
        <v>980</v>
      </c>
      <c r="CY44" s="28">
        <v>955000</v>
      </c>
      <c r="CZ44" s="28">
        <v>1005000</v>
      </c>
      <c r="DA44" s="31" t="b">
        <f t="shared" si="16"/>
        <v>0</v>
      </c>
      <c r="DB44" s="33">
        <v>980</v>
      </c>
      <c r="DC44" s="28">
        <v>955000</v>
      </c>
      <c r="DD44" s="28">
        <v>1005000</v>
      </c>
      <c r="DE44" s="31" t="b">
        <f t="shared" si="17"/>
        <v>0</v>
      </c>
      <c r="DF44" s="33">
        <v>980</v>
      </c>
      <c r="DG44" s="28">
        <v>955000</v>
      </c>
      <c r="DH44" s="28">
        <v>1005000</v>
      </c>
      <c r="DI44" s="31" t="b">
        <f t="shared" si="10"/>
        <v>0</v>
      </c>
      <c r="DJ44" s="33">
        <v>980</v>
      </c>
      <c r="DK44" s="28">
        <v>955000</v>
      </c>
      <c r="DL44" s="28">
        <v>1005000</v>
      </c>
      <c r="DM44" s="31" t="b">
        <f t="shared" si="6"/>
        <v>0</v>
      </c>
      <c r="DN44" s="33">
        <v>980</v>
      </c>
      <c r="DO44" s="28">
        <v>955000</v>
      </c>
      <c r="DP44" s="28">
        <v>1005000</v>
      </c>
      <c r="DQ44" s="31" t="b">
        <f t="shared" si="7"/>
        <v>0</v>
      </c>
      <c r="DR44" s="33">
        <v>980</v>
      </c>
      <c r="DS44" s="28">
        <v>955000</v>
      </c>
      <c r="DT44" s="28">
        <v>1005000</v>
      </c>
      <c r="DU44" s="31" t="b">
        <f t="shared" si="8"/>
        <v>0</v>
      </c>
      <c r="DV44" s="33">
        <v>980</v>
      </c>
      <c r="DW44" s="28">
        <v>955000</v>
      </c>
      <c r="DX44" s="28">
        <v>1005000</v>
      </c>
      <c r="DY44" s="31" t="b">
        <f t="shared" si="9"/>
        <v>0</v>
      </c>
    </row>
    <row r="45" spans="1:129" ht="32.25" customHeight="1">
      <c r="A45" s="80" t="s">
        <v>42</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38"/>
      <c r="AF45" s="38"/>
      <c r="AG45" s="38"/>
      <c r="AH45" s="43" t="s">
        <v>52</v>
      </c>
      <c r="AI45" s="43"/>
      <c r="AJ45" s="290"/>
      <c r="AK45" s="290"/>
      <c r="AL45" s="290"/>
      <c r="AM45" s="12" t="s">
        <v>1</v>
      </c>
      <c r="AN45" s="289"/>
      <c r="AO45" s="289"/>
      <c r="AP45" s="289"/>
      <c r="AQ45" s="12" t="s">
        <v>15</v>
      </c>
      <c r="AR45" s="290"/>
      <c r="AS45" s="290"/>
      <c r="AT45" s="290"/>
      <c r="AU45" s="3" t="s">
        <v>51</v>
      </c>
      <c r="AW45" s="3"/>
      <c r="BD45" s="19"/>
      <c r="BE45" s="19"/>
      <c r="BF45" s="19"/>
      <c r="BG45" s="19"/>
      <c r="BH45" s="19"/>
      <c r="BI45" s="18"/>
      <c r="BJ45" s="18"/>
      <c r="BK45" s="18"/>
      <c r="BL45" s="20"/>
      <c r="BM45" s="20"/>
      <c r="BN45" s="303" t="s">
        <v>34</v>
      </c>
      <c r="BO45" s="303"/>
      <c r="BP45" s="303"/>
      <c r="BQ45" s="303"/>
      <c r="BR45" s="303"/>
      <c r="BS45" s="303"/>
      <c r="BT45" s="303"/>
      <c r="BW45" s="38"/>
      <c r="BX45" s="38"/>
      <c r="BY45" s="38"/>
      <c r="BZ45" s="38"/>
      <c r="CA45" s="38"/>
      <c r="CB45" s="38"/>
      <c r="CC45" s="34"/>
      <c r="CD45" s="34"/>
      <c r="CE45" s="34"/>
      <c r="CF45" s="35"/>
      <c r="CG45" s="35"/>
      <c r="CH45" s="28">
        <v>1030</v>
      </c>
      <c r="CI45" s="28">
        <v>1005000</v>
      </c>
      <c r="CJ45" s="28">
        <v>1055000</v>
      </c>
      <c r="CK45" s="31" t="b">
        <f t="shared" si="18"/>
        <v>0</v>
      </c>
      <c r="CL45" s="28">
        <v>1030</v>
      </c>
      <c r="CM45" s="28">
        <v>1005000</v>
      </c>
      <c r="CN45" s="28">
        <v>1055000</v>
      </c>
      <c r="CO45" s="31" t="b">
        <f t="shared" si="13"/>
        <v>0</v>
      </c>
      <c r="CP45" s="28">
        <v>1030</v>
      </c>
      <c r="CQ45" s="28">
        <v>1005000</v>
      </c>
      <c r="CR45" s="28">
        <v>1055000</v>
      </c>
      <c r="CS45" s="31" t="b">
        <f t="shared" si="14"/>
        <v>0</v>
      </c>
      <c r="CT45" s="28">
        <v>1030</v>
      </c>
      <c r="CU45" s="28">
        <v>1005000</v>
      </c>
      <c r="CV45" s="28">
        <v>1055000</v>
      </c>
      <c r="CW45" s="31" t="b">
        <f t="shared" si="15"/>
        <v>0</v>
      </c>
      <c r="CX45" s="28">
        <v>1030</v>
      </c>
      <c r="CY45" s="28">
        <v>1005000</v>
      </c>
      <c r="CZ45" s="28">
        <v>1055000</v>
      </c>
      <c r="DA45" s="31" t="b">
        <f t="shared" si="16"/>
        <v>0</v>
      </c>
      <c r="DB45" s="28">
        <v>1030</v>
      </c>
      <c r="DC45" s="28">
        <v>1005000</v>
      </c>
      <c r="DD45" s="28">
        <v>1055000</v>
      </c>
      <c r="DE45" s="31" t="b">
        <f t="shared" si="17"/>
        <v>0</v>
      </c>
      <c r="DF45" s="28">
        <v>1030</v>
      </c>
      <c r="DG45" s="28">
        <v>1005000</v>
      </c>
      <c r="DH45" s="28">
        <v>1055000</v>
      </c>
      <c r="DI45" s="31" t="b">
        <f t="shared" si="10"/>
        <v>0</v>
      </c>
      <c r="DJ45" s="28">
        <v>1030</v>
      </c>
      <c r="DK45" s="28">
        <v>1005000</v>
      </c>
      <c r="DL45" s="28">
        <v>1055000</v>
      </c>
      <c r="DM45" s="31" t="b">
        <f t="shared" si="6"/>
        <v>0</v>
      </c>
      <c r="DN45" s="28">
        <v>1030</v>
      </c>
      <c r="DO45" s="28">
        <v>1005000</v>
      </c>
      <c r="DP45" s="28">
        <v>1055000</v>
      </c>
      <c r="DQ45" s="31" t="b">
        <f t="shared" si="7"/>
        <v>0</v>
      </c>
      <c r="DR45" s="28">
        <v>1030</v>
      </c>
      <c r="DS45" s="28">
        <v>1005000</v>
      </c>
      <c r="DT45" s="28">
        <v>1055000</v>
      </c>
      <c r="DU45" s="31" t="b">
        <f t="shared" si="8"/>
        <v>0</v>
      </c>
      <c r="DV45" s="28">
        <v>1030</v>
      </c>
      <c r="DW45" s="28">
        <v>1005000</v>
      </c>
      <c r="DX45" s="28">
        <v>1055000</v>
      </c>
      <c r="DY45" s="31" t="b">
        <f t="shared" si="9"/>
        <v>0</v>
      </c>
    </row>
    <row r="46" spans="1:129" ht="48" customHeight="1">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17"/>
      <c r="AF46" s="17"/>
      <c r="AG46" s="17"/>
      <c r="AH46" s="267" t="s">
        <v>35</v>
      </c>
      <c r="AI46" s="267"/>
      <c r="AJ46" s="267"/>
      <c r="AK46" s="267"/>
      <c r="AL46" s="267"/>
      <c r="AN46" s="309"/>
      <c r="AO46" s="309"/>
      <c r="AP46" s="309"/>
      <c r="AQ46" s="309"/>
      <c r="AR46" s="309"/>
      <c r="AS46" s="309"/>
      <c r="AT46" s="309"/>
      <c r="AU46" s="309"/>
      <c r="AV46" s="309"/>
      <c r="AW46" s="309"/>
      <c r="AX46" s="309"/>
      <c r="AY46" s="309"/>
      <c r="AZ46" s="309"/>
      <c r="BA46" s="309"/>
      <c r="BB46" s="309"/>
      <c r="BC46" s="309"/>
      <c r="BD46" s="309"/>
      <c r="BE46" s="309"/>
      <c r="BF46" s="309"/>
      <c r="BG46" s="309"/>
      <c r="BH46" s="309"/>
      <c r="BI46" s="309"/>
      <c r="BJ46" s="309"/>
      <c r="BK46" s="309"/>
      <c r="BL46" s="309"/>
      <c r="BM46" s="34"/>
      <c r="BR46" s="21"/>
      <c r="BS46" s="21"/>
      <c r="BT46" s="21"/>
      <c r="BW46" s="38"/>
      <c r="BX46" s="38"/>
      <c r="BY46" s="38"/>
      <c r="BZ46" s="38"/>
      <c r="CA46" s="38"/>
      <c r="CB46" s="38"/>
      <c r="CC46" s="39"/>
      <c r="CD46" s="39"/>
      <c r="CE46" s="39"/>
      <c r="CF46" s="7"/>
      <c r="CG46" s="7"/>
      <c r="CH46" s="28">
        <v>1090</v>
      </c>
      <c r="CI46" s="28">
        <v>1055000</v>
      </c>
      <c r="CJ46" s="28">
        <v>1115000</v>
      </c>
      <c r="CK46" s="31" t="b">
        <f t="shared" si="18"/>
        <v>0</v>
      </c>
      <c r="CL46" s="28">
        <v>1090</v>
      </c>
      <c r="CM46" s="28">
        <v>1055000</v>
      </c>
      <c r="CN46" s="28">
        <v>1115000</v>
      </c>
      <c r="CO46" s="31" t="b">
        <f t="shared" si="13"/>
        <v>0</v>
      </c>
      <c r="CP46" s="28">
        <v>1090</v>
      </c>
      <c r="CQ46" s="28">
        <v>1055000</v>
      </c>
      <c r="CR46" s="28">
        <v>1115000</v>
      </c>
      <c r="CS46" s="31" t="b">
        <f t="shared" si="14"/>
        <v>0</v>
      </c>
      <c r="CT46" s="28">
        <v>1090</v>
      </c>
      <c r="CU46" s="28">
        <v>1055000</v>
      </c>
      <c r="CV46" s="28">
        <v>1115000</v>
      </c>
      <c r="CW46" s="31" t="b">
        <f t="shared" si="15"/>
        <v>0</v>
      </c>
      <c r="CX46" s="28">
        <v>1090</v>
      </c>
      <c r="CY46" s="28">
        <v>1055000</v>
      </c>
      <c r="CZ46" s="28">
        <v>1115000</v>
      </c>
      <c r="DA46" s="31" t="b">
        <f t="shared" si="16"/>
        <v>0</v>
      </c>
      <c r="DB46" s="28">
        <v>1090</v>
      </c>
      <c r="DC46" s="28">
        <v>1055000</v>
      </c>
      <c r="DD46" s="28">
        <v>1115000</v>
      </c>
      <c r="DE46" s="31" t="b">
        <f t="shared" si="17"/>
        <v>0</v>
      </c>
      <c r="DF46" s="28">
        <v>1090</v>
      </c>
      <c r="DG46" s="28">
        <v>1055000</v>
      </c>
      <c r="DH46" s="28">
        <v>1115000</v>
      </c>
      <c r="DI46" s="31" t="b">
        <f t="shared" si="10"/>
        <v>0</v>
      </c>
      <c r="DJ46" s="28">
        <v>1090</v>
      </c>
      <c r="DK46" s="28">
        <v>1055000</v>
      </c>
      <c r="DL46" s="28">
        <v>1115000</v>
      </c>
      <c r="DM46" s="31" t="b">
        <f t="shared" si="6"/>
        <v>0</v>
      </c>
      <c r="DN46" s="28">
        <v>1090</v>
      </c>
      <c r="DO46" s="28">
        <v>1055000</v>
      </c>
      <c r="DP46" s="28">
        <v>1115000</v>
      </c>
      <c r="DQ46" s="31" t="b">
        <f t="shared" si="7"/>
        <v>0</v>
      </c>
      <c r="DR46" s="28">
        <v>1090</v>
      </c>
      <c r="DS46" s="28">
        <v>1055000</v>
      </c>
      <c r="DT46" s="28">
        <v>1115000</v>
      </c>
      <c r="DU46" s="31" t="b">
        <f t="shared" si="8"/>
        <v>0</v>
      </c>
      <c r="DV46" s="28">
        <v>1090</v>
      </c>
      <c r="DW46" s="28">
        <v>1055000</v>
      </c>
      <c r="DX46" s="28">
        <v>1115000</v>
      </c>
      <c r="DY46" s="31" t="b">
        <f t="shared" si="9"/>
        <v>0</v>
      </c>
    </row>
    <row r="47" spans="1:129" ht="48" customHeight="1">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H47" s="268" t="s">
        <v>36</v>
      </c>
      <c r="AI47" s="268"/>
      <c r="AJ47" s="268"/>
      <c r="AK47" s="268"/>
      <c r="AL47" s="268"/>
      <c r="AN47" s="309"/>
      <c r="AO47" s="310"/>
      <c r="AP47" s="310"/>
      <c r="AQ47" s="310"/>
      <c r="AR47" s="310"/>
      <c r="AS47" s="310"/>
      <c r="AT47" s="310"/>
      <c r="AU47" s="310"/>
      <c r="AV47" s="310"/>
      <c r="AW47" s="310"/>
      <c r="AX47" s="310"/>
      <c r="AY47" s="310"/>
      <c r="AZ47" s="310"/>
      <c r="BA47" s="310"/>
      <c r="BB47" s="310"/>
      <c r="BC47" s="310"/>
      <c r="BD47" s="310"/>
      <c r="BE47" s="310"/>
      <c r="BF47" s="310"/>
      <c r="BG47" s="310"/>
      <c r="BH47" s="310"/>
      <c r="BI47" s="310"/>
      <c r="BJ47" s="310"/>
      <c r="BK47" s="45" t="s">
        <v>37</v>
      </c>
      <c r="BL47" s="45"/>
      <c r="BM47" s="17"/>
      <c r="BR47" s="12"/>
      <c r="BS47" s="12"/>
      <c r="BT47" s="17"/>
      <c r="BW47" s="38"/>
      <c r="BX47" s="38"/>
      <c r="BY47" s="38"/>
      <c r="BZ47" s="38"/>
      <c r="CA47" s="38"/>
      <c r="CB47" s="38"/>
      <c r="CC47" s="34"/>
      <c r="CD47" s="34"/>
      <c r="CE47" s="34"/>
      <c r="CF47" s="35"/>
      <c r="CG47" s="35"/>
      <c r="CH47" s="28">
        <v>1150</v>
      </c>
      <c r="CI47" s="28">
        <v>1115000</v>
      </c>
      <c r="CJ47" s="28">
        <v>1175000</v>
      </c>
      <c r="CK47" s="31" t="b">
        <f>IF(AND(CI47&lt;=$CJ$1,$CJ$1&lt;CJ47),CH47)</f>
        <v>0</v>
      </c>
      <c r="CL47" s="28">
        <v>1150</v>
      </c>
      <c r="CM47" s="28">
        <v>1115000</v>
      </c>
      <c r="CN47" s="28">
        <v>1175000</v>
      </c>
      <c r="CO47" s="31" t="b">
        <f t="shared" si="13"/>
        <v>0</v>
      </c>
      <c r="CP47" s="28">
        <v>1150</v>
      </c>
      <c r="CQ47" s="28">
        <v>1115000</v>
      </c>
      <c r="CR47" s="28">
        <v>1175000</v>
      </c>
      <c r="CS47" s="31" t="b">
        <f t="shared" si="14"/>
        <v>0</v>
      </c>
      <c r="CT47" s="28">
        <v>1150</v>
      </c>
      <c r="CU47" s="28">
        <v>1115000</v>
      </c>
      <c r="CV47" s="28">
        <v>1175000</v>
      </c>
      <c r="CW47" s="31" t="b">
        <f t="shared" si="15"/>
        <v>0</v>
      </c>
      <c r="CX47" s="28">
        <v>1150</v>
      </c>
      <c r="CY47" s="28">
        <v>1115000</v>
      </c>
      <c r="CZ47" s="28">
        <v>1175000</v>
      </c>
      <c r="DA47" s="31" t="b">
        <f t="shared" si="16"/>
        <v>0</v>
      </c>
      <c r="DB47" s="28">
        <v>1150</v>
      </c>
      <c r="DC47" s="28">
        <v>1115000</v>
      </c>
      <c r="DD47" s="28">
        <v>1175000</v>
      </c>
      <c r="DE47" s="31" t="b">
        <f t="shared" si="17"/>
        <v>0</v>
      </c>
      <c r="DF47" s="28">
        <v>1150</v>
      </c>
      <c r="DG47" s="28">
        <v>1115000</v>
      </c>
      <c r="DH47" s="28">
        <v>1175000</v>
      </c>
      <c r="DI47" s="31" t="b">
        <f t="shared" si="10"/>
        <v>0</v>
      </c>
      <c r="DJ47" s="28">
        <v>1150</v>
      </c>
      <c r="DK47" s="28">
        <v>1115000</v>
      </c>
      <c r="DL47" s="28">
        <v>1175000</v>
      </c>
      <c r="DM47" s="31" t="b">
        <f t="shared" si="6"/>
        <v>0</v>
      </c>
      <c r="DN47" s="28">
        <v>1150</v>
      </c>
      <c r="DO47" s="28">
        <v>1115000</v>
      </c>
      <c r="DP47" s="28">
        <v>1175000</v>
      </c>
      <c r="DQ47" s="31" t="b">
        <f t="shared" si="7"/>
        <v>0</v>
      </c>
      <c r="DR47" s="28">
        <v>1150</v>
      </c>
      <c r="DS47" s="28">
        <v>1115000</v>
      </c>
      <c r="DT47" s="28">
        <v>1175000</v>
      </c>
      <c r="DU47" s="31" t="b">
        <f t="shared" si="8"/>
        <v>0</v>
      </c>
      <c r="DV47" s="28">
        <v>1150</v>
      </c>
      <c r="DW47" s="28">
        <v>1115000</v>
      </c>
      <c r="DX47" s="28">
        <v>1175000</v>
      </c>
      <c r="DY47" s="31" t="b">
        <f t="shared" si="9"/>
        <v>0</v>
      </c>
    </row>
    <row r="48" spans="1:129" ht="25.5" customHeight="1">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BW48" s="38"/>
      <c r="BX48" s="38"/>
      <c r="BY48" s="38"/>
      <c r="BZ48" s="38"/>
      <c r="CA48" s="38"/>
      <c r="CB48" s="38"/>
      <c r="CC48" s="34"/>
      <c r="CD48" s="34"/>
      <c r="CE48" s="34"/>
      <c r="CF48" s="35"/>
      <c r="CG48" s="35"/>
      <c r="CH48" s="28">
        <v>1210</v>
      </c>
      <c r="CI48" s="28">
        <v>1175000</v>
      </c>
      <c r="CJ48" s="28">
        <v>1235000</v>
      </c>
      <c r="CK48" s="31" t="b">
        <f>IF(AND(CI48&lt;=CJ$1,CJ$1&lt;CJ48),CH48)</f>
        <v>0</v>
      </c>
      <c r="CL48" s="28">
        <v>1210</v>
      </c>
      <c r="CM48" s="28">
        <v>1175000</v>
      </c>
      <c r="CN48" s="28">
        <v>1235000</v>
      </c>
      <c r="CO48" s="31" t="b">
        <f>IF(AND(CM48&lt;=$CW$1,$CW$1&lt;CN48),CL48)</f>
        <v>0</v>
      </c>
      <c r="CP48" s="28">
        <v>1210</v>
      </c>
      <c r="CQ48" s="28">
        <v>1175000</v>
      </c>
      <c r="CR48" s="28">
        <v>1235000</v>
      </c>
      <c r="CS48" s="31" t="b">
        <f>IF(AND(CQ48&lt;=$DA$1,$DA$1&lt;CR48),CP48)</f>
        <v>0</v>
      </c>
      <c r="CT48" s="28">
        <v>1210</v>
      </c>
      <c r="CU48" s="28">
        <v>1175000</v>
      </c>
      <c r="CV48" s="28">
        <v>1235000</v>
      </c>
      <c r="CW48" s="31" t="b">
        <f>IF(AND(CU48&lt;=$DE$1,$DE$1&lt;CV48),CT48)</f>
        <v>0</v>
      </c>
      <c r="CX48" s="28">
        <v>1210</v>
      </c>
      <c r="CY48" s="28">
        <v>1175000</v>
      </c>
      <c r="CZ48" s="28">
        <v>1235000</v>
      </c>
      <c r="DA48" s="31" t="b">
        <f>IF(AND(CY48&lt;=$DI$1,$DI$1&lt;CZ48),CX48)</f>
        <v>0</v>
      </c>
      <c r="DB48" s="28">
        <v>1210</v>
      </c>
      <c r="DC48" s="28">
        <v>1175000</v>
      </c>
      <c r="DD48" s="28">
        <v>1235000</v>
      </c>
      <c r="DE48" s="31" t="b">
        <f>IF(AND(DC48&lt;=$DM$1,$DM$1&lt;DD48),DB48)</f>
        <v>0</v>
      </c>
      <c r="DF48" s="28">
        <v>1210</v>
      </c>
      <c r="DG48" s="28">
        <v>1175000</v>
      </c>
      <c r="DH48" s="28">
        <v>1235000</v>
      </c>
      <c r="DI48" s="31" t="b">
        <f>IF(AND(DG48&lt;=$DI$1,$DI$1&lt;DH48),DF48)</f>
        <v>0</v>
      </c>
      <c r="DJ48" s="28">
        <v>1210</v>
      </c>
      <c r="DK48" s="28">
        <v>1175000</v>
      </c>
      <c r="DL48" s="28">
        <v>1235000</v>
      </c>
      <c r="DM48" s="31" t="b">
        <f>IF(AND(DK48&lt;=$DI$1,$DI$1&lt;DL48),DJ48)</f>
        <v>0</v>
      </c>
      <c r="DN48" s="28">
        <v>1210</v>
      </c>
      <c r="DO48" s="28">
        <v>1175000</v>
      </c>
      <c r="DP48" s="28">
        <v>1235000</v>
      </c>
      <c r="DQ48" s="31" t="b">
        <f>IF(AND(DO48&lt;=$DI$1,$DI$1&lt;DP48),DN48)</f>
        <v>0</v>
      </c>
      <c r="DR48" s="28">
        <v>1210</v>
      </c>
      <c r="DS48" s="28">
        <v>1175000</v>
      </c>
      <c r="DT48" s="28">
        <v>1235000</v>
      </c>
      <c r="DU48" s="31" t="b">
        <f>IF(AND(DS48&lt;=$DI$1,$DI$1&lt;DT48),DR48)</f>
        <v>0</v>
      </c>
      <c r="DV48" s="28">
        <v>1210</v>
      </c>
      <c r="DW48" s="28">
        <v>1175000</v>
      </c>
      <c r="DX48" s="28">
        <v>1235000</v>
      </c>
      <c r="DY48" s="31" t="b">
        <f>IF(AND(DW48&lt;=$DX$1,$DX$1&lt;DX48),DV48)</f>
        <v>0</v>
      </c>
    </row>
    <row r="49" spans="75:129" ht="25.5" customHeight="1">
      <c r="BW49" s="38"/>
      <c r="BX49" s="38"/>
      <c r="BY49" s="38"/>
      <c r="BZ49" s="38"/>
      <c r="CA49" s="38"/>
      <c r="CB49" s="38"/>
      <c r="CC49" s="39"/>
      <c r="CD49" s="39"/>
      <c r="CE49" s="39"/>
      <c r="CF49" s="7"/>
      <c r="CG49" s="7"/>
      <c r="CH49" s="28">
        <v>1270</v>
      </c>
      <c r="CI49" s="28">
        <v>1235000</v>
      </c>
      <c r="CJ49" s="28">
        <v>1295000</v>
      </c>
      <c r="CK49" s="31" t="b">
        <f>IF(AND(CI49&lt;=CJ$1,CJ$1&lt;CJ49),CH49)</f>
        <v>0</v>
      </c>
      <c r="CL49" s="28">
        <v>1270</v>
      </c>
      <c r="CM49" s="28">
        <v>1235000</v>
      </c>
      <c r="CN49" s="28">
        <v>1295000</v>
      </c>
      <c r="CO49" s="31" t="b">
        <f>IF(AND(CM49&lt;=CN$1,CN$1&lt;CN49),CL49)</f>
        <v>0</v>
      </c>
      <c r="CP49" s="28">
        <v>1270</v>
      </c>
      <c r="CQ49" s="28">
        <v>1235000</v>
      </c>
      <c r="CR49" s="28">
        <v>1295000</v>
      </c>
      <c r="CS49" s="31" t="b">
        <f>IF(AND(CQ49&lt;=CR$1,CR$1&lt;CR49),CP49)</f>
        <v>0</v>
      </c>
      <c r="CT49" s="28">
        <v>1270</v>
      </c>
      <c r="CU49" s="28">
        <v>1235000</v>
      </c>
      <c r="CV49" s="28">
        <v>1295000</v>
      </c>
      <c r="CW49" s="31" t="b">
        <f>IF(AND(CU49&lt;=CV$1,CV$1&lt;CV49),CT49)</f>
        <v>0</v>
      </c>
      <c r="CX49" s="28">
        <v>1270</v>
      </c>
      <c r="CY49" s="28">
        <v>1235000</v>
      </c>
      <c r="CZ49" s="28">
        <v>1295000</v>
      </c>
      <c r="DA49" s="31" t="b">
        <f>IF(AND(CY49&lt;=CZ$1,CZ$1&lt;CZ49),CX49)</f>
        <v>0</v>
      </c>
      <c r="DB49" s="28">
        <v>1270</v>
      </c>
      <c r="DC49" s="28">
        <v>1235000</v>
      </c>
      <c r="DD49" s="28">
        <v>1295000</v>
      </c>
      <c r="DE49" s="31" t="b">
        <f>IF(AND(DC49&lt;=DD$1,DD$1&lt;DD49),DB49)</f>
        <v>0</v>
      </c>
      <c r="DF49" s="28">
        <v>1270</v>
      </c>
      <c r="DG49" s="28">
        <v>1235000</v>
      </c>
      <c r="DH49" s="28">
        <v>1295000</v>
      </c>
      <c r="DI49" s="31" t="b">
        <f>IF(AND(DG49&lt;=DH$1,DH$1&lt;DH49),DF49)</f>
        <v>0</v>
      </c>
      <c r="DJ49" s="28">
        <v>1270</v>
      </c>
      <c r="DK49" s="28">
        <v>1235000</v>
      </c>
      <c r="DL49" s="28">
        <v>1295000</v>
      </c>
      <c r="DM49" s="31" t="b">
        <f>IF(AND(DK49&lt;=DL$1,DL$1&lt;DL49),DJ49)</f>
        <v>0</v>
      </c>
      <c r="DN49" s="28">
        <v>1270</v>
      </c>
      <c r="DO49" s="28">
        <v>1235000</v>
      </c>
      <c r="DP49" s="28">
        <v>1295000</v>
      </c>
      <c r="DQ49" s="31" t="b">
        <f>IF(AND(DO49&lt;=DP$1,DP$1&lt;DP49),DN49)</f>
        <v>0</v>
      </c>
      <c r="DR49" s="28">
        <v>1270</v>
      </c>
      <c r="DS49" s="28">
        <v>1235000</v>
      </c>
      <c r="DT49" s="28">
        <v>1295000</v>
      </c>
      <c r="DU49" s="31" t="b">
        <f>IF(AND(DS49&lt;=DT$1,DT$1&lt;DT49),DR49)</f>
        <v>0</v>
      </c>
      <c r="DV49" s="28">
        <v>1270</v>
      </c>
      <c r="DW49" s="28">
        <v>1235000</v>
      </c>
      <c r="DX49" s="28">
        <v>1295000</v>
      </c>
      <c r="DY49" s="31" t="b">
        <f>IF(AND(DW49&lt;=DX$1,DX$1&lt;DX49),DV49)</f>
        <v>0</v>
      </c>
    </row>
    <row r="50" spans="1:129" ht="6.75" customHeight="1">
      <c r="A50" s="237" t="s">
        <v>44</v>
      </c>
      <c r="B50" s="237"/>
      <c r="C50" s="237"/>
      <c r="D50" s="237"/>
      <c r="E50" s="1"/>
      <c r="F50" s="2"/>
      <c r="G50" s="237"/>
      <c r="H50" s="237"/>
      <c r="I50" s="237"/>
      <c r="J50" s="237"/>
      <c r="K50" s="237"/>
      <c r="L50" s="237"/>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3"/>
      <c r="BD50" s="3"/>
      <c r="BW50" s="38"/>
      <c r="BX50" s="38"/>
      <c r="BY50" s="38"/>
      <c r="BZ50" s="38"/>
      <c r="CA50" s="38"/>
      <c r="CB50" s="38"/>
      <c r="CC50" s="34"/>
      <c r="CD50" s="34"/>
      <c r="CE50" s="34"/>
      <c r="CF50" s="35"/>
      <c r="CG50" s="35"/>
      <c r="CH50" s="28">
        <v>1330</v>
      </c>
      <c r="CI50" s="28">
        <v>1295000</v>
      </c>
      <c r="CJ50" s="28">
        <v>1355000</v>
      </c>
      <c r="CK50" s="31" t="b">
        <f>IF(AND(CI50&lt;=CJ$1,CJ$1&lt;CJ50),CH50)</f>
        <v>0</v>
      </c>
      <c r="CL50" s="28">
        <v>1330</v>
      </c>
      <c r="CM50" s="28">
        <v>1295000</v>
      </c>
      <c r="CN50" s="28">
        <v>1355000</v>
      </c>
      <c r="CO50" s="31" t="b">
        <f>IF(AND(CM50&lt;=CN$1,CN$1&lt;CN50),CL50)</f>
        <v>0</v>
      </c>
      <c r="CP50" s="28">
        <v>1330</v>
      </c>
      <c r="CQ50" s="28">
        <v>1295000</v>
      </c>
      <c r="CR50" s="28">
        <v>1355000</v>
      </c>
      <c r="CS50" s="31" t="b">
        <f>IF(AND(CQ50&lt;=CR$1,CR$1&lt;CR50),CP50)</f>
        <v>0</v>
      </c>
      <c r="CT50" s="28">
        <v>1330</v>
      </c>
      <c r="CU50" s="28">
        <v>1295000</v>
      </c>
      <c r="CV50" s="28">
        <v>1355000</v>
      </c>
      <c r="CW50" s="31" t="b">
        <f>IF(AND(CU50&lt;=CV$1,CV$1&lt;CV50),CT50)</f>
        <v>0</v>
      </c>
      <c r="CX50" s="28">
        <v>1330</v>
      </c>
      <c r="CY50" s="28">
        <v>1295000</v>
      </c>
      <c r="CZ50" s="28">
        <v>1355000</v>
      </c>
      <c r="DA50" s="31" t="b">
        <f>IF(AND(CY50&lt;=CZ$1,CZ$1&lt;CZ50),CX50)</f>
        <v>0</v>
      </c>
      <c r="DB50" s="28">
        <v>1330</v>
      </c>
      <c r="DC50" s="28">
        <v>1295000</v>
      </c>
      <c r="DD50" s="28">
        <v>1355000</v>
      </c>
      <c r="DE50" s="31" t="b">
        <f>IF(AND(DC50&lt;=DD$1,DD$1&lt;DD50),DB50)</f>
        <v>0</v>
      </c>
      <c r="DF50" s="28">
        <v>1330</v>
      </c>
      <c r="DG50" s="28">
        <v>1295000</v>
      </c>
      <c r="DH50" s="28">
        <v>1355000</v>
      </c>
      <c r="DI50" s="31" t="b">
        <f>IF(AND(DG50&lt;=DH$1,DH$1&lt;DH50),DF50)</f>
        <v>0</v>
      </c>
      <c r="DJ50" s="28">
        <v>1330</v>
      </c>
      <c r="DK50" s="28">
        <v>1295000</v>
      </c>
      <c r="DL50" s="28">
        <v>1355000</v>
      </c>
      <c r="DM50" s="31" t="b">
        <f>IF(AND(DK50&lt;=DL$1,DL$1&lt;DL50),DJ50)</f>
        <v>0</v>
      </c>
      <c r="DN50" s="28">
        <v>1330</v>
      </c>
      <c r="DO50" s="28">
        <v>1295000</v>
      </c>
      <c r="DP50" s="28">
        <v>1355000</v>
      </c>
      <c r="DQ50" s="31" t="b">
        <f>IF(AND(DO50&lt;=DP$1,DP$1&lt;DP50),DN50)</f>
        <v>0</v>
      </c>
      <c r="DR50" s="28">
        <v>1330</v>
      </c>
      <c r="DS50" s="28">
        <v>1295000</v>
      </c>
      <c r="DT50" s="28">
        <v>1355000</v>
      </c>
      <c r="DU50" s="31" t="b">
        <f>IF(AND(DS50&lt;=DT$1,DT$1&lt;DT50),DR50)</f>
        <v>0</v>
      </c>
      <c r="DV50" s="28">
        <v>1330</v>
      </c>
      <c r="DW50" s="28">
        <v>1295000</v>
      </c>
      <c r="DX50" s="28">
        <v>1355000</v>
      </c>
      <c r="DY50" s="31" t="b">
        <f>IF(AND(DW50&lt;=DX$1,DX$1&lt;DX50),DV50)</f>
        <v>0</v>
      </c>
    </row>
    <row r="51" spans="1:129" ht="19.5" customHeight="1">
      <c r="A51" s="237"/>
      <c r="B51" s="237"/>
      <c r="C51" s="237"/>
      <c r="D51" s="237"/>
      <c r="E51" s="2"/>
      <c r="F51" s="2"/>
      <c r="G51" s="237"/>
      <c r="H51" s="237"/>
      <c r="I51" s="237"/>
      <c r="J51" s="237"/>
      <c r="K51" s="237"/>
      <c r="L51" s="237"/>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4"/>
      <c r="BD51" s="4"/>
      <c r="BZ51" s="38"/>
      <c r="CA51" s="38"/>
      <c r="CB51" s="38"/>
      <c r="CC51" s="34"/>
      <c r="CD51" s="34"/>
      <c r="CE51" s="34"/>
      <c r="CF51" s="35"/>
      <c r="CG51" s="35"/>
      <c r="CH51" s="28">
        <v>1390</v>
      </c>
      <c r="CI51" s="28">
        <v>1355000</v>
      </c>
      <c r="CJ51" s="28" t="s">
        <v>14</v>
      </c>
      <c r="CK51" s="31">
        <f>IF(AND(CI51&lt;=CJ$1,CJ$1&lt;CJ51),CH51)</f>
        <v>1390</v>
      </c>
      <c r="CL51" s="28">
        <v>1390</v>
      </c>
      <c r="CM51" s="28">
        <v>1355000</v>
      </c>
      <c r="CN51" s="28" t="s">
        <v>14</v>
      </c>
      <c r="CO51" s="31">
        <f>IF(AND(CM51&lt;=CN$1,CN$1&lt;CN51),CL51)</f>
        <v>1390</v>
      </c>
      <c r="CP51" s="28">
        <v>1390</v>
      </c>
      <c r="CQ51" s="28">
        <v>1355000</v>
      </c>
      <c r="CR51" s="28" t="s">
        <v>14</v>
      </c>
      <c r="CS51" s="31">
        <f>IF(AND(CQ51&lt;=CR$1,CR$1&lt;CR51),CP51)</f>
        <v>1390</v>
      </c>
      <c r="CT51" s="28">
        <v>1390</v>
      </c>
      <c r="CU51" s="28">
        <v>1355000</v>
      </c>
      <c r="CV51" s="28" t="s">
        <v>14</v>
      </c>
      <c r="CW51" s="31">
        <f>IF(AND(CU51&lt;=CV$1,CV$1&lt;CV51),CT51)</f>
        <v>1390</v>
      </c>
      <c r="CX51" s="28">
        <v>1390</v>
      </c>
      <c r="CY51" s="28">
        <v>1355000</v>
      </c>
      <c r="CZ51" s="28" t="s">
        <v>14</v>
      </c>
      <c r="DA51" s="31">
        <f>IF(AND(CY51&lt;=CZ$1,CZ$1&lt;CZ51),CX51)</f>
        <v>1390</v>
      </c>
      <c r="DB51" s="28">
        <v>1390</v>
      </c>
      <c r="DC51" s="28">
        <v>1355000</v>
      </c>
      <c r="DD51" s="28" t="s">
        <v>14</v>
      </c>
      <c r="DE51" s="31">
        <f>IF(AND(DC51&lt;=DD$1,DD$1&lt;DD51),DB51)</f>
        <v>1390</v>
      </c>
      <c r="DF51" s="28">
        <v>1390</v>
      </c>
      <c r="DG51" s="28">
        <v>1355000</v>
      </c>
      <c r="DH51" s="28" t="s">
        <v>14</v>
      </c>
      <c r="DI51" s="31">
        <f>IF(AND(DG51&lt;=DH$1,DH$1&lt;DH51),DF51)</f>
        <v>1390</v>
      </c>
      <c r="DJ51" s="28">
        <v>1390</v>
      </c>
      <c r="DK51" s="28">
        <v>1355000</v>
      </c>
      <c r="DL51" s="28" t="s">
        <v>14</v>
      </c>
      <c r="DM51" s="31">
        <f>IF(AND(DK51&lt;=DL$1,DL$1&lt;DL51),DJ51)</f>
        <v>1390</v>
      </c>
      <c r="DN51" s="28">
        <v>1390</v>
      </c>
      <c r="DO51" s="28">
        <v>1355000</v>
      </c>
      <c r="DP51" s="28" t="s">
        <v>14</v>
      </c>
      <c r="DQ51" s="31">
        <f>IF(AND(DO51&lt;=DP$1,DP$1&lt;DP51),DN51)</f>
        <v>1390</v>
      </c>
      <c r="DR51" s="28">
        <v>1390</v>
      </c>
      <c r="DS51" s="28">
        <v>1355000</v>
      </c>
      <c r="DT51" s="28" t="s">
        <v>14</v>
      </c>
      <c r="DU51" s="31">
        <f>IF(AND(DS51&lt;=DT$1,DT$1&lt;DT51),DR51)</f>
        <v>1390</v>
      </c>
      <c r="DV51" s="28">
        <v>1390</v>
      </c>
      <c r="DW51" s="28">
        <v>1355000</v>
      </c>
      <c r="DX51" s="28" t="s">
        <v>14</v>
      </c>
      <c r="DY51" s="31">
        <f>IF(AND(DW51&lt;=DX$1,DX$1&lt;DX51),DV51)</f>
        <v>1390</v>
      </c>
    </row>
    <row r="52" spans="1:93" ht="14.25" customHeight="1">
      <c r="A52" s="237"/>
      <c r="B52" s="237"/>
      <c r="C52" s="237"/>
      <c r="D52" s="237"/>
      <c r="E52" s="2"/>
      <c r="F52" s="2"/>
      <c r="G52" s="237"/>
      <c r="H52" s="237"/>
      <c r="I52" s="237"/>
      <c r="J52" s="237"/>
      <c r="K52" s="237"/>
      <c r="L52" s="237"/>
      <c r="M52" s="2"/>
      <c r="N52" s="2"/>
      <c r="O52" s="2"/>
      <c r="P52" s="2"/>
      <c r="Q52" s="2"/>
      <c r="R52" s="2"/>
      <c r="S52" s="2"/>
      <c r="T52" s="287" t="s">
        <v>7</v>
      </c>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54"/>
      <c r="BD52" s="54"/>
      <c r="BZ52" s="38"/>
      <c r="CA52" s="38"/>
      <c r="CB52" s="38"/>
      <c r="CC52" s="39"/>
      <c r="CD52" s="39"/>
      <c r="CE52" s="39"/>
      <c r="CF52" s="7"/>
      <c r="CG52" s="7"/>
      <c r="CH52" s="11"/>
      <c r="CI52" s="7"/>
      <c r="CJ52" s="7"/>
      <c r="CK52" s="11"/>
      <c r="CO52" s="36"/>
    </row>
    <row r="53" spans="1:129" ht="25.5" customHeight="1">
      <c r="A53" s="7"/>
      <c r="B53" s="7"/>
      <c r="C53" s="7"/>
      <c r="D53" s="7"/>
      <c r="E53" s="7"/>
      <c r="F53" s="7"/>
      <c r="G53" s="7"/>
      <c r="H53" s="7"/>
      <c r="I53" s="7"/>
      <c r="J53" s="7"/>
      <c r="K53" s="7"/>
      <c r="L53" s="7"/>
      <c r="M53" s="7"/>
      <c r="N53" s="7"/>
      <c r="O53" s="7"/>
      <c r="P53" s="7"/>
      <c r="Q53" s="7"/>
      <c r="R53" s="7"/>
      <c r="S53" s="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54"/>
      <c r="BD53" s="54"/>
      <c r="BZ53" s="38"/>
      <c r="CA53" s="38"/>
      <c r="CB53" s="38"/>
      <c r="CC53" s="34"/>
      <c r="CD53" s="34"/>
      <c r="CE53" s="34"/>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row>
    <row r="54" spans="4:129" ht="25.5" customHeight="1" thickBot="1">
      <c r="D54" s="26"/>
      <c r="E54" s="26"/>
      <c r="F54" s="26"/>
      <c r="G54" s="26"/>
      <c r="H54" s="26"/>
      <c r="I54" s="26"/>
      <c r="J54" s="27"/>
      <c r="K54" s="27"/>
      <c r="L54" s="27"/>
      <c r="M54" s="27"/>
      <c r="N54" s="27"/>
      <c r="O54" s="27"/>
      <c r="P54" s="27"/>
      <c r="Q54" s="27"/>
      <c r="R54" s="288" t="s">
        <v>40</v>
      </c>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Z54" s="38"/>
      <c r="CA54" s="38"/>
      <c r="CB54" s="38"/>
      <c r="CC54" s="34"/>
      <c r="CD54" s="34"/>
      <c r="CE54" s="34"/>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row>
    <row r="55" spans="1:89" ht="26.25" customHeight="1">
      <c r="A55" s="242" t="s">
        <v>6</v>
      </c>
      <c r="B55" s="242"/>
      <c r="C55" s="242"/>
      <c r="D55" s="242"/>
      <c r="E55" s="242"/>
      <c r="F55" s="242"/>
      <c r="G55" s="242"/>
      <c r="H55" s="242"/>
      <c r="I55" s="243"/>
      <c r="J55" s="297">
        <f>IF(ISBLANK(J6),"",J6)</f>
      </c>
      <c r="K55" s="298"/>
      <c r="L55" s="298"/>
      <c r="M55" s="298"/>
      <c r="N55" s="298"/>
      <c r="O55" s="298"/>
      <c r="P55" s="298"/>
      <c r="Q55" s="299"/>
      <c r="R55" s="8"/>
      <c r="S55" s="8"/>
      <c r="T55" s="22"/>
      <c r="U55" s="22"/>
      <c r="V55" s="22"/>
      <c r="W55" s="22"/>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W55" s="38"/>
      <c r="BX55" s="38"/>
      <c r="BY55" s="38"/>
      <c r="BZ55" s="38"/>
      <c r="CA55" s="38"/>
      <c r="CB55" s="38"/>
      <c r="CC55" s="39"/>
      <c r="CD55" s="39"/>
      <c r="CE55" s="39"/>
      <c r="CF55" s="7"/>
      <c r="CG55" s="7"/>
      <c r="CH55" s="11"/>
      <c r="CI55" s="7"/>
      <c r="CJ55" s="7"/>
      <c r="CK55" s="11"/>
    </row>
    <row r="56" spans="1:129" ht="26.25" customHeight="1" thickBot="1">
      <c r="A56" s="244"/>
      <c r="B56" s="244"/>
      <c r="C56" s="244"/>
      <c r="D56" s="244"/>
      <c r="E56" s="244"/>
      <c r="F56" s="245"/>
      <c r="G56" s="245"/>
      <c r="H56" s="245"/>
      <c r="I56" s="212"/>
      <c r="J56" s="300"/>
      <c r="K56" s="301"/>
      <c r="L56" s="301"/>
      <c r="M56" s="301"/>
      <c r="N56" s="301"/>
      <c r="O56" s="301"/>
      <c r="P56" s="301"/>
      <c r="Q56" s="302"/>
      <c r="R56" s="8"/>
      <c r="S56" s="8"/>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8"/>
      <c r="BJ56" s="6"/>
      <c r="BK56" s="6"/>
      <c r="BL56" s="6"/>
      <c r="BM56" s="6"/>
      <c r="BN56" s="6"/>
      <c r="BO56" s="6"/>
      <c r="BP56" s="6"/>
      <c r="BQ56" s="6"/>
      <c r="BR56" s="6"/>
      <c r="BS56" s="6"/>
      <c r="BT56" s="6"/>
      <c r="BW56" s="38"/>
      <c r="BX56" s="38"/>
      <c r="BY56" s="38"/>
      <c r="BZ56" s="38"/>
      <c r="CA56" s="38"/>
      <c r="CB56" s="38"/>
      <c r="CC56" s="34"/>
      <c r="CD56" s="34"/>
      <c r="CE56" s="34"/>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row>
    <row r="57" spans="1:129" ht="26.25" customHeight="1" thickBot="1">
      <c r="A57" s="243" t="s">
        <v>24</v>
      </c>
      <c r="B57" s="255"/>
      <c r="C57" s="255"/>
      <c r="D57" s="255"/>
      <c r="E57" s="256"/>
      <c r="F57" s="206" t="s">
        <v>13</v>
      </c>
      <c r="G57" s="207"/>
      <c r="H57" s="207"/>
      <c r="I57" s="207"/>
      <c r="J57" s="207"/>
      <c r="K57" s="207"/>
      <c r="L57" s="207"/>
      <c r="M57" s="207"/>
      <c r="N57" s="207"/>
      <c r="O57" s="207"/>
      <c r="P57" s="207"/>
      <c r="Q57" s="208"/>
      <c r="R57" s="238" t="s">
        <v>2</v>
      </c>
      <c r="S57" s="239"/>
      <c r="T57" s="239"/>
      <c r="U57" s="135" t="s">
        <v>17</v>
      </c>
      <c r="V57" s="136"/>
      <c r="W57" s="137"/>
      <c r="X57" s="291" t="s">
        <v>18</v>
      </c>
      <c r="Y57" s="230"/>
      <c r="Z57" s="230"/>
      <c r="AA57" s="259" t="s">
        <v>10</v>
      </c>
      <c r="AB57" s="260"/>
      <c r="AC57" s="260"/>
      <c r="AD57" s="260"/>
      <c r="AE57" s="260"/>
      <c r="AF57" s="260"/>
      <c r="AG57" s="260"/>
      <c r="AH57" s="260"/>
      <c r="AI57" s="260"/>
      <c r="AJ57" s="260"/>
      <c r="AK57" s="260"/>
      <c r="AL57" s="260"/>
      <c r="AM57" s="260"/>
      <c r="AN57" s="260"/>
      <c r="AO57" s="260"/>
      <c r="AP57" s="260"/>
      <c r="AQ57" s="260"/>
      <c r="AR57" s="260"/>
      <c r="AS57" s="260"/>
      <c r="AT57" s="260"/>
      <c r="AU57" s="261"/>
      <c r="AV57" s="135" t="s">
        <v>21</v>
      </c>
      <c r="AW57" s="136"/>
      <c r="AX57" s="136"/>
      <c r="AY57" s="136"/>
      <c r="AZ57" s="136"/>
      <c r="BA57" s="136"/>
      <c r="BB57" s="136"/>
      <c r="BC57" s="135" t="s">
        <v>26</v>
      </c>
      <c r="BD57" s="136"/>
      <c r="BE57" s="136"/>
      <c r="BF57" s="136"/>
      <c r="BG57" s="136"/>
      <c r="BH57" s="136"/>
      <c r="BI57" s="136"/>
      <c r="BJ57" s="137"/>
      <c r="BK57" s="291" t="s">
        <v>29</v>
      </c>
      <c r="BL57" s="230"/>
      <c r="BM57" s="230"/>
      <c r="BN57" s="230"/>
      <c r="BO57" s="292"/>
      <c r="BP57" s="291" t="s">
        <v>33</v>
      </c>
      <c r="BQ57" s="230"/>
      <c r="BR57" s="230"/>
      <c r="BS57" s="230"/>
      <c r="BT57" s="293"/>
      <c r="BW57" s="38"/>
      <c r="BX57" s="38"/>
      <c r="BY57" s="38"/>
      <c r="BZ57" s="38"/>
      <c r="CA57" s="38"/>
      <c r="CB57" s="38"/>
      <c r="CC57" s="34"/>
      <c r="CD57" s="34"/>
      <c r="CE57" s="34"/>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row>
    <row r="58" spans="1:89" ht="26.25" customHeight="1" thickBot="1">
      <c r="A58" s="212"/>
      <c r="B58" s="213"/>
      <c r="C58" s="213"/>
      <c r="D58" s="213"/>
      <c r="E58" s="257"/>
      <c r="F58" s="209"/>
      <c r="G58" s="210"/>
      <c r="H58" s="210"/>
      <c r="I58" s="210"/>
      <c r="J58" s="210"/>
      <c r="K58" s="210"/>
      <c r="L58" s="210"/>
      <c r="M58" s="210"/>
      <c r="N58" s="210"/>
      <c r="O58" s="210"/>
      <c r="P58" s="210"/>
      <c r="Q58" s="211"/>
      <c r="R58" s="240"/>
      <c r="S58" s="241"/>
      <c r="T58" s="241"/>
      <c r="U58" s="258"/>
      <c r="V58" s="213"/>
      <c r="W58" s="257"/>
      <c r="X58" s="231"/>
      <c r="Y58" s="232"/>
      <c r="Z58" s="233"/>
      <c r="AA58" s="212" t="s">
        <v>49</v>
      </c>
      <c r="AB58" s="213"/>
      <c r="AC58" s="213"/>
      <c r="AD58" s="213"/>
      <c r="AE58" s="213"/>
      <c r="AF58" s="213"/>
      <c r="AG58" s="214"/>
      <c r="AH58" s="212" t="s">
        <v>25</v>
      </c>
      <c r="AI58" s="213"/>
      <c r="AJ58" s="213"/>
      <c r="AK58" s="213"/>
      <c r="AL58" s="213"/>
      <c r="AM58" s="213"/>
      <c r="AN58" s="214"/>
      <c r="AO58" s="212" t="s">
        <v>19</v>
      </c>
      <c r="AP58" s="213"/>
      <c r="AQ58" s="213"/>
      <c r="AR58" s="213"/>
      <c r="AS58" s="213"/>
      <c r="AT58" s="213"/>
      <c r="AU58" s="213"/>
      <c r="AV58" s="132" t="s">
        <v>22</v>
      </c>
      <c r="AW58" s="133"/>
      <c r="AX58" s="133"/>
      <c r="AY58" s="133"/>
      <c r="AZ58" s="133"/>
      <c r="BA58" s="133"/>
      <c r="BB58" s="133"/>
      <c r="BC58" s="132" t="s">
        <v>27</v>
      </c>
      <c r="BD58" s="133"/>
      <c r="BE58" s="133"/>
      <c r="BF58" s="133"/>
      <c r="BG58" s="133"/>
      <c r="BH58" s="133"/>
      <c r="BI58" s="133"/>
      <c r="BJ58" s="134"/>
      <c r="BK58" s="132" t="s">
        <v>50</v>
      </c>
      <c r="BL58" s="295"/>
      <c r="BM58" s="295"/>
      <c r="BN58" s="295"/>
      <c r="BO58" s="296"/>
      <c r="BP58" s="231"/>
      <c r="BQ58" s="232"/>
      <c r="BR58" s="232"/>
      <c r="BS58" s="232"/>
      <c r="BT58" s="233"/>
      <c r="BW58" s="38"/>
      <c r="BX58" s="38"/>
      <c r="BY58" s="38"/>
      <c r="BZ58" s="38"/>
      <c r="CA58" s="38"/>
      <c r="CB58" s="38"/>
      <c r="CC58" s="39"/>
      <c r="CD58" s="39"/>
      <c r="CE58" s="39"/>
      <c r="CF58" s="7"/>
      <c r="CG58" s="7"/>
      <c r="CH58" s="11"/>
      <c r="CI58" s="7"/>
      <c r="CJ58" s="7"/>
      <c r="CK58" s="11"/>
    </row>
    <row r="59" spans="1:129" ht="26.25" customHeight="1" thickBot="1">
      <c r="A59" s="141"/>
      <c r="B59" s="139"/>
      <c r="C59" s="139"/>
      <c r="D59" s="139"/>
      <c r="E59" s="140"/>
      <c r="F59" s="252" t="s">
        <v>3</v>
      </c>
      <c r="G59" s="253"/>
      <c r="H59" s="253"/>
      <c r="I59" s="253"/>
      <c r="J59" s="253"/>
      <c r="K59" s="253"/>
      <c r="L59" s="253"/>
      <c r="M59" s="253"/>
      <c r="N59" s="253"/>
      <c r="O59" s="253"/>
      <c r="P59" s="253"/>
      <c r="Q59" s="254"/>
      <c r="R59" s="240"/>
      <c r="S59" s="241"/>
      <c r="T59" s="241"/>
      <c r="U59" s="138"/>
      <c r="V59" s="139"/>
      <c r="W59" s="140"/>
      <c r="X59" s="231"/>
      <c r="Y59" s="232"/>
      <c r="Z59" s="233"/>
      <c r="AA59" s="212"/>
      <c r="AB59" s="213"/>
      <c r="AC59" s="213"/>
      <c r="AD59" s="213"/>
      <c r="AE59" s="213"/>
      <c r="AF59" s="213"/>
      <c r="AG59" s="214"/>
      <c r="AH59" s="212"/>
      <c r="AI59" s="213"/>
      <c r="AJ59" s="213"/>
      <c r="AK59" s="213"/>
      <c r="AL59" s="213"/>
      <c r="AM59" s="213"/>
      <c r="AN59" s="214"/>
      <c r="AO59" s="212"/>
      <c r="AP59" s="213"/>
      <c r="AQ59" s="213"/>
      <c r="AR59" s="213"/>
      <c r="AS59" s="213"/>
      <c r="AT59" s="213"/>
      <c r="AU59" s="214"/>
      <c r="AV59" s="141" t="s">
        <v>23</v>
      </c>
      <c r="AW59" s="139"/>
      <c r="AX59" s="139"/>
      <c r="AY59" s="139"/>
      <c r="AZ59" s="139"/>
      <c r="BA59" s="139"/>
      <c r="BB59" s="139"/>
      <c r="BC59" s="138" t="s">
        <v>28</v>
      </c>
      <c r="BD59" s="139"/>
      <c r="BE59" s="139"/>
      <c r="BF59" s="139"/>
      <c r="BG59" s="139"/>
      <c r="BH59" s="139"/>
      <c r="BI59" s="139"/>
      <c r="BJ59" s="140"/>
      <c r="BK59" s="209" t="s">
        <v>45</v>
      </c>
      <c r="BL59" s="210"/>
      <c r="BM59" s="210"/>
      <c r="BN59" s="210"/>
      <c r="BO59" s="211"/>
      <c r="BP59" s="209"/>
      <c r="BQ59" s="210"/>
      <c r="BR59" s="210"/>
      <c r="BS59" s="210"/>
      <c r="BT59" s="294"/>
      <c r="BW59" s="38"/>
      <c r="BX59" s="38"/>
      <c r="BY59" s="38"/>
      <c r="BZ59" s="38"/>
      <c r="CA59" s="38"/>
      <c r="CB59" s="38"/>
      <c r="CC59" s="34"/>
      <c r="CD59" s="34"/>
      <c r="CE59" s="34"/>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row>
    <row r="60" spans="1:129" ht="36" customHeight="1">
      <c r="A60" s="165">
        <f>IF(ISBLANK(A11),"",A11)</f>
      </c>
      <c r="B60" s="166"/>
      <c r="C60" s="166"/>
      <c r="D60" s="166"/>
      <c r="E60" s="167"/>
      <c r="F60" s="165">
        <f>IF(ISBLANK(F11),"",F11)</f>
      </c>
      <c r="G60" s="166"/>
      <c r="H60" s="166"/>
      <c r="I60" s="166"/>
      <c r="J60" s="166"/>
      <c r="K60" s="166"/>
      <c r="L60" s="166"/>
      <c r="M60" s="166"/>
      <c r="N60" s="166"/>
      <c r="O60" s="166"/>
      <c r="P60" s="166"/>
      <c r="Q60" s="167"/>
      <c r="R60" s="174"/>
      <c r="S60" s="175"/>
      <c r="T60" s="176"/>
      <c r="U60" s="165">
        <f>IF(ISBLANK(U11),"",U11)</f>
        <v>4</v>
      </c>
      <c r="V60" s="166"/>
      <c r="W60" s="48" t="s">
        <v>4</v>
      </c>
      <c r="X60" s="165">
        <f>IF(ISBLANK(X11),"",X11)</f>
      </c>
      <c r="Y60" s="166"/>
      <c r="Z60" s="51" t="s">
        <v>0</v>
      </c>
      <c r="AA60" s="269">
        <f>IF(ISBLANK(AA11),"",AA11)</f>
      </c>
      <c r="AB60" s="270"/>
      <c r="AC60" s="270"/>
      <c r="AD60" s="270"/>
      <c r="AE60" s="270"/>
      <c r="AF60" s="270"/>
      <c r="AG60" s="59" t="s">
        <v>11</v>
      </c>
      <c r="AH60" s="144">
        <f>IF(ISBLANK(AH11),"",AH11)</f>
      </c>
      <c r="AI60" s="145"/>
      <c r="AJ60" s="145"/>
      <c r="AK60" s="145"/>
      <c r="AL60" s="145"/>
      <c r="AM60" s="145"/>
      <c r="AN60" s="59" t="s">
        <v>11</v>
      </c>
      <c r="AO60" s="144" t="str">
        <f>IF(ISBLANK(AO11),"",AO11)</f>
        <v> </v>
      </c>
      <c r="AP60" s="145"/>
      <c r="AQ60" s="145"/>
      <c r="AR60" s="145"/>
      <c r="AS60" s="145"/>
      <c r="AT60" s="145"/>
      <c r="AU60" s="48" t="s">
        <v>11</v>
      </c>
      <c r="AV60" s="144" t="str">
        <f aca="true" t="shared" si="19" ref="AV60:AV92">IF(ISBLANK(AV11),"",AV11)</f>
        <v> </v>
      </c>
      <c r="AW60" s="145"/>
      <c r="AX60" s="145"/>
      <c r="AY60" s="145"/>
      <c r="AZ60" s="145"/>
      <c r="BA60" s="145"/>
      <c r="BB60" s="48" t="s">
        <v>11</v>
      </c>
      <c r="BC60" s="142">
        <f>IF(ISBLANK(BC11),"",BC11)</f>
      </c>
      <c r="BD60" s="143"/>
      <c r="BE60" s="143"/>
      <c r="BF60" s="143"/>
      <c r="BG60" s="143"/>
      <c r="BH60" s="143"/>
      <c r="BI60" s="90" t="s">
        <v>16</v>
      </c>
      <c r="BJ60" s="91"/>
      <c r="BK60" s="150">
        <f>IF(ISBLANK(BK11),"",BK11)</f>
      </c>
      <c r="BL60" s="151"/>
      <c r="BM60" s="151"/>
      <c r="BN60" s="151"/>
      <c r="BO60" s="63" t="s">
        <v>11</v>
      </c>
      <c r="BP60" s="152">
        <f aca="true" t="shared" si="20" ref="BP60:BT61">IF(ISBLANK(BP11),"",BP11)</f>
      </c>
      <c r="BQ60" s="153">
        <f t="shared" si="20"/>
      </c>
      <c r="BR60" s="153">
        <f t="shared" si="20"/>
      </c>
      <c r="BS60" s="153">
        <f t="shared" si="20"/>
      </c>
      <c r="BT60" s="154">
        <f t="shared" si="20"/>
      </c>
      <c r="BW60" s="38"/>
      <c r="BX60" s="38"/>
      <c r="BY60" s="38"/>
      <c r="BZ60" s="38"/>
      <c r="CA60" s="38"/>
      <c r="CB60" s="38"/>
      <c r="CC60" s="34"/>
      <c r="CD60" s="34"/>
      <c r="CE60" s="34"/>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row>
    <row r="61" spans="1:139" ht="36" customHeight="1" thickBot="1">
      <c r="A61" s="168"/>
      <c r="B61" s="169"/>
      <c r="C61" s="169"/>
      <c r="D61" s="169"/>
      <c r="E61" s="170"/>
      <c r="F61" s="168"/>
      <c r="G61" s="169"/>
      <c r="H61" s="169"/>
      <c r="I61" s="169"/>
      <c r="J61" s="169"/>
      <c r="K61" s="169"/>
      <c r="L61" s="169"/>
      <c r="M61" s="169"/>
      <c r="N61" s="169"/>
      <c r="O61" s="169"/>
      <c r="P61" s="169"/>
      <c r="Q61" s="170"/>
      <c r="R61" s="177"/>
      <c r="S61" s="178"/>
      <c r="T61" s="179"/>
      <c r="U61" s="180">
        <f>IF(ISBLANK(U12),"",U12)</f>
        <v>5</v>
      </c>
      <c r="V61" s="181"/>
      <c r="W61" s="49" t="s">
        <v>4</v>
      </c>
      <c r="X61" s="180">
        <f>IF(ISBLANK(X12),"",X12)</f>
      </c>
      <c r="Y61" s="181"/>
      <c r="Z61" s="52" t="s">
        <v>0</v>
      </c>
      <c r="AA61" s="196">
        <f aca="true" t="shared" si="21" ref="AA61:AA92">IF(ISBLANK(AA12),"",AA12)</f>
      </c>
      <c r="AB61" s="147"/>
      <c r="AC61" s="147"/>
      <c r="AD61" s="147"/>
      <c r="AE61" s="147"/>
      <c r="AF61" s="147"/>
      <c r="AG61" s="64" t="s">
        <v>20</v>
      </c>
      <c r="AH61" s="146">
        <f aca="true" t="shared" si="22" ref="AH61:AH92">IF(ISBLANK(AH12),"",AH12)</f>
      </c>
      <c r="AI61" s="147"/>
      <c r="AJ61" s="147"/>
      <c r="AK61" s="147"/>
      <c r="AL61" s="147"/>
      <c r="AM61" s="147"/>
      <c r="AN61" s="64" t="s">
        <v>20</v>
      </c>
      <c r="AO61" s="221" t="str">
        <f aca="true" t="shared" si="23" ref="AO61:AO92">IF(ISBLANK(AO12),"",AO12)</f>
        <v> </v>
      </c>
      <c r="AP61" s="222"/>
      <c r="AQ61" s="222"/>
      <c r="AR61" s="222"/>
      <c r="AS61" s="222"/>
      <c r="AT61" s="222"/>
      <c r="AU61" s="65" t="s">
        <v>20</v>
      </c>
      <c r="AV61" s="265" t="str">
        <f t="shared" si="19"/>
        <v> </v>
      </c>
      <c r="AW61" s="266"/>
      <c r="AX61" s="266"/>
      <c r="AY61" s="266"/>
      <c r="AZ61" s="266"/>
      <c r="BA61" s="266"/>
      <c r="BB61" s="65" t="s">
        <v>20</v>
      </c>
      <c r="BC61" s="129" t="s">
        <v>52</v>
      </c>
      <c r="BD61" s="130"/>
      <c r="BE61" s="92">
        <f>IF(ISBLANK(BE12),"",BE12)</f>
      </c>
      <c r="BF61" s="92"/>
      <c r="BG61" s="46" t="s">
        <v>1</v>
      </c>
      <c r="BH61" s="92">
        <f>IF(ISBLANK(BH12),"",BH12)</f>
        <v>9</v>
      </c>
      <c r="BI61" s="92"/>
      <c r="BJ61" s="47" t="s">
        <v>15</v>
      </c>
      <c r="BK61" s="161">
        <f>IF(ISBLANK(BK12),"",BK12)</f>
      </c>
      <c r="BL61" s="162"/>
      <c r="BM61" s="162"/>
      <c r="BN61" s="162"/>
      <c r="BO61" s="66" t="s">
        <v>11</v>
      </c>
      <c r="BP61" s="155">
        <f t="shared" si="20"/>
      </c>
      <c r="BQ61" s="156">
        <f t="shared" si="20"/>
      </c>
      <c r="BR61" s="156">
        <f t="shared" si="20"/>
      </c>
      <c r="BS61" s="156">
        <f t="shared" si="20"/>
      </c>
      <c r="BT61" s="157">
        <f t="shared" si="20"/>
      </c>
      <c r="CH61" s="19"/>
      <c r="CI61" s="19"/>
      <c r="CJ61" s="19"/>
      <c r="CK61" s="19"/>
      <c r="CL61" s="19"/>
      <c r="CM61" s="18"/>
      <c r="CN61" s="18"/>
      <c r="CO61" s="18"/>
      <c r="CP61" s="20"/>
      <c r="CQ61" s="20"/>
      <c r="CR61" s="20"/>
      <c r="CS61" s="20"/>
      <c r="CT61" s="20"/>
      <c r="CU61" s="20"/>
      <c r="CV61" s="20"/>
      <c r="CW61" s="40"/>
      <c r="CX61" s="40"/>
      <c r="CY61" s="40"/>
      <c r="CZ61" s="20"/>
      <c r="DA61" s="20"/>
      <c r="DB61" s="20"/>
      <c r="DC61" s="10"/>
      <c r="DD61" s="5"/>
      <c r="DE61" s="5"/>
      <c r="DF61" s="20"/>
      <c r="DG61" s="10"/>
      <c r="DH61" s="5"/>
      <c r="DI61" s="5"/>
      <c r="DJ61" s="20"/>
      <c r="DK61" s="10"/>
      <c r="DL61" s="5"/>
      <c r="DM61" s="5"/>
      <c r="DN61" s="20"/>
      <c r="DO61" s="10"/>
      <c r="DP61" s="5"/>
      <c r="DQ61" s="5"/>
      <c r="DR61" s="20"/>
      <c r="DS61" s="10"/>
      <c r="DT61" s="5"/>
      <c r="DU61" s="5"/>
      <c r="DV61" s="20"/>
      <c r="DW61" s="20"/>
      <c r="DX61" s="20"/>
      <c r="DY61" s="20"/>
      <c r="DZ61" s="28"/>
      <c r="EA61" s="31"/>
      <c r="EB61" s="28"/>
      <c r="EC61" s="28"/>
      <c r="ED61" s="28"/>
      <c r="EE61" s="31"/>
      <c r="EF61" s="28"/>
      <c r="EG61" s="28"/>
      <c r="EH61" s="28"/>
      <c r="EI61" s="31"/>
    </row>
    <row r="62" spans="1:78" ht="36" customHeight="1" thickBot="1">
      <c r="A62" s="171"/>
      <c r="B62" s="172"/>
      <c r="C62" s="172"/>
      <c r="D62" s="172"/>
      <c r="E62" s="173"/>
      <c r="F62" s="223"/>
      <c r="G62" s="224"/>
      <c r="H62" s="224"/>
      <c r="I62" s="225">
        <f>IF(ISBLANK(I13),"",I13)</f>
      </c>
      <c r="J62" s="226"/>
      <c r="K62" s="67" t="s">
        <v>1</v>
      </c>
      <c r="L62" s="225">
        <f>IF(ISBLANK(L13),"",L13)</f>
      </c>
      <c r="M62" s="226"/>
      <c r="N62" s="67" t="s">
        <v>15</v>
      </c>
      <c r="O62" s="225">
        <f>IF(ISBLANK(O13),"",O13)</f>
      </c>
      <c r="P62" s="226"/>
      <c r="Q62" s="68" t="s">
        <v>0</v>
      </c>
      <c r="R62" s="177"/>
      <c r="S62" s="178"/>
      <c r="T62" s="179"/>
      <c r="U62" s="171">
        <f>IF(ISBLANK(U13),"",U13)</f>
        <v>6</v>
      </c>
      <c r="V62" s="172"/>
      <c r="W62" s="50" t="s">
        <v>4</v>
      </c>
      <c r="X62" s="171">
        <f>IF(ISBLANK(X13),"",X13)</f>
      </c>
      <c r="Y62" s="172"/>
      <c r="Z62" s="53" t="s">
        <v>0</v>
      </c>
      <c r="AA62" s="263">
        <f t="shared" si="21"/>
      </c>
      <c r="AB62" s="264"/>
      <c r="AC62" s="264"/>
      <c r="AD62" s="264"/>
      <c r="AE62" s="264"/>
      <c r="AF62" s="264"/>
      <c r="AG62" s="69" t="s">
        <v>20</v>
      </c>
      <c r="AH62" s="163">
        <f t="shared" si="22"/>
      </c>
      <c r="AI62" s="164"/>
      <c r="AJ62" s="164"/>
      <c r="AK62" s="164"/>
      <c r="AL62" s="164"/>
      <c r="AM62" s="164"/>
      <c r="AN62" s="69" t="s">
        <v>20</v>
      </c>
      <c r="AO62" s="219" t="str">
        <f>IF(ISBLANK(AO13),"",AO13)</f>
        <v> </v>
      </c>
      <c r="AP62" s="220"/>
      <c r="AQ62" s="220"/>
      <c r="AR62" s="220"/>
      <c r="AS62" s="220"/>
      <c r="AT62" s="220"/>
      <c r="AU62" s="70" t="s">
        <v>20</v>
      </c>
      <c r="AV62" s="263">
        <f t="shared" si="19"/>
      </c>
      <c r="AW62" s="264"/>
      <c r="AX62" s="264"/>
      <c r="AY62" s="264"/>
      <c r="AZ62" s="264"/>
      <c r="BA62" s="264"/>
      <c r="BB62" s="70" t="s">
        <v>20</v>
      </c>
      <c r="BC62" s="127" t="str">
        <f>IF(ISBLANK(BC13),"",BC13)</f>
        <v> </v>
      </c>
      <c r="BD62" s="128"/>
      <c r="BE62" s="128"/>
      <c r="BF62" s="128"/>
      <c r="BG62" s="128"/>
      <c r="BH62" s="128"/>
      <c r="BI62" s="123" t="s">
        <v>16</v>
      </c>
      <c r="BJ62" s="124"/>
      <c r="BK62" s="71"/>
      <c r="BL62" s="34">
        <f>IF(ISBLANK(BL13),"",BL13)</f>
      </c>
      <c r="BM62" s="72" t="s">
        <v>1</v>
      </c>
      <c r="BN62" s="34">
        <f>IF(ISBLANK(BN13),"",BN13)</f>
      </c>
      <c r="BO62" s="73" t="s">
        <v>15</v>
      </c>
      <c r="BP62" s="158">
        <f aca="true" t="shared" si="24" ref="BP62:BT71">IF(ISBLANK(BP13),"",BP13)</f>
      </c>
      <c r="BQ62" s="159">
        <f t="shared" si="24"/>
      </c>
      <c r="BR62" s="159">
        <f t="shared" si="24"/>
      </c>
      <c r="BS62" s="159">
        <f t="shared" si="24"/>
      </c>
      <c r="BT62" s="160">
        <f t="shared" si="24"/>
      </c>
      <c r="BW62" s="16"/>
      <c r="BX62" s="16"/>
      <c r="BY62" s="16"/>
      <c r="BZ62" s="16"/>
    </row>
    <row r="63" spans="1:78" ht="36" customHeight="1">
      <c r="A63" s="165">
        <f>IF(ISBLANK(A14),"",A14)</f>
      </c>
      <c r="B63" s="166"/>
      <c r="C63" s="166"/>
      <c r="D63" s="166"/>
      <c r="E63" s="167"/>
      <c r="F63" s="165">
        <f>IF(ISBLANK(F14),"",F14)</f>
      </c>
      <c r="G63" s="166"/>
      <c r="H63" s="166"/>
      <c r="I63" s="166"/>
      <c r="J63" s="166"/>
      <c r="K63" s="166"/>
      <c r="L63" s="166"/>
      <c r="M63" s="166"/>
      <c r="N63" s="166"/>
      <c r="O63" s="166"/>
      <c r="P63" s="166"/>
      <c r="Q63" s="167"/>
      <c r="R63" s="174"/>
      <c r="S63" s="175"/>
      <c r="T63" s="176"/>
      <c r="U63" s="165">
        <f aca="true" t="shared" si="25" ref="U63:U92">IF(ISBLANK(U14),"",U14)</f>
        <v>4</v>
      </c>
      <c r="V63" s="166"/>
      <c r="W63" s="48" t="s">
        <v>32</v>
      </c>
      <c r="X63" s="165">
        <f aca="true" t="shared" si="26" ref="X63:X92">IF(ISBLANK(X14),"",X14)</f>
      </c>
      <c r="Y63" s="166"/>
      <c r="Z63" s="51" t="s">
        <v>38</v>
      </c>
      <c r="AA63" s="195">
        <f t="shared" si="21"/>
      </c>
      <c r="AB63" s="145"/>
      <c r="AC63" s="145"/>
      <c r="AD63" s="145"/>
      <c r="AE63" s="145"/>
      <c r="AF63" s="145"/>
      <c r="AG63" s="59" t="s">
        <v>30</v>
      </c>
      <c r="AH63" s="144">
        <f t="shared" si="22"/>
      </c>
      <c r="AI63" s="145"/>
      <c r="AJ63" s="145"/>
      <c r="AK63" s="145"/>
      <c r="AL63" s="145"/>
      <c r="AM63" s="145"/>
      <c r="AN63" s="59" t="s">
        <v>30</v>
      </c>
      <c r="AO63" s="144" t="str">
        <f>IF(ISBLANK(AO14),"",AO14)</f>
        <v> </v>
      </c>
      <c r="AP63" s="145"/>
      <c r="AQ63" s="145"/>
      <c r="AR63" s="145"/>
      <c r="AS63" s="145"/>
      <c r="AT63" s="145"/>
      <c r="AU63" s="48" t="s">
        <v>30</v>
      </c>
      <c r="AV63" s="144" t="str">
        <f t="shared" si="19"/>
        <v> </v>
      </c>
      <c r="AW63" s="145"/>
      <c r="AX63" s="145"/>
      <c r="AY63" s="145"/>
      <c r="AZ63" s="145"/>
      <c r="BA63" s="145"/>
      <c r="BB63" s="48" t="s">
        <v>30</v>
      </c>
      <c r="BC63" s="142">
        <f>IF(ISBLANK(BC14),"",BC14)</f>
      </c>
      <c r="BD63" s="143"/>
      <c r="BE63" s="143"/>
      <c r="BF63" s="143"/>
      <c r="BG63" s="143"/>
      <c r="BH63" s="143"/>
      <c r="BI63" s="90" t="s">
        <v>39</v>
      </c>
      <c r="BJ63" s="91"/>
      <c r="BK63" s="150">
        <f>IF(ISBLANK(BK14),"",BK14)</f>
      </c>
      <c r="BL63" s="151"/>
      <c r="BM63" s="151"/>
      <c r="BN63" s="151"/>
      <c r="BO63" s="63" t="s">
        <v>30</v>
      </c>
      <c r="BP63" s="152">
        <f t="shared" si="24"/>
      </c>
      <c r="BQ63" s="153">
        <f t="shared" si="24"/>
      </c>
      <c r="BR63" s="153">
        <f t="shared" si="24"/>
      </c>
      <c r="BS63" s="153">
        <f t="shared" si="24"/>
      </c>
      <c r="BT63" s="154">
        <f t="shared" si="24"/>
      </c>
      <c r="BW63" s="3"/>
      <c r="BX63" s="3"/>
      <c r="BY63" s="3"/>
      <c r="BZ63" s="3"/>
    </row>
    <row r="64" spans="1:72" ht="36" customHeight="1" thickBot="1">
      <c r="A64" s="168"/>
      <c r="B64" s="169"/>
      <c r="C64" s="169"/>
      <c r="D64" s="169"/>
      <c r="E64" s="170"/>
      <c r="F64" s="168"/>
      <c r="G64" s="169"/>
      <c r="H64" s="169"/>
      <c r="I64" s="169"/>
      <c r="J64" s="169"/>
      <c r="K64" s="169"/>
      <c r="L64" s="169"/>
      <c r="M64" s="169"/>
      <c r="N64" s="169"/>
      <c r="O64" s="169"/>
      <c r="P64" s="169"/>
      <c r="Q64" s="170"/>
      <c r="R64" s="177"/>
      <c r="S64" s="178"/>
      <c r="T64" s="179"/>
      <c r="U64" s="180">
        <f t="shared" si="25"/>
        <v>5</v>
      </c>
      <c r="V64" s="181"/>
      <c r="W64" s="49" t="s">
        <v>32</v>
      </c>
      <c r="X64" s="180">
        <f t="shared" si="26"/>
      </c>
      <c r="Y64" s="181"/>
      <c r="Z64" s="52" t="s">
        <v>38</v>
      </c>
      <c r="AA64" s="196">
        <f t="shared" si="21"/>
      </c>
      <c r="AB64" s="147"/>
      <c r="AC64" s="147"/>
      <c r="AD64" s="147"/>
      <c r="AE64" s="147"/>
      <c r="AF64" s="147"/>
      <c r="AG64" s="64" t="s">
        <v>30</v>
      </c>
      <c r="AH64" s="146">
        <f t="shared" si="22"/>
      </c>
      <c r="AI64" s="147"/>
      <c r="AJ64" s="147"/>
      <c r="AK64" s="147"/>
      <c r="AL64" s="147"/>
      <c r="AM64" s="147"/>
      <c r="AN64" s="64" t="s">
        <v>30</v>
      </c>
      <c r="AO64" s="221" t="str">
        <f t="shared" si="23"/>
        <v> </v>
      </c>
      <c r="AP64" s="222"/>
      <c r="AQ64" s="222"/>
      <c r="AR64" s="222"/>
      <c r="AS64" s="222"/>
      <c r="AT64" s="222"/>
      <c r="AU64" s="65" t="s">
        <v>30</v>
      </c>
      <c r="AV64" s="146" t="str">
        <f t="shared" si="19"/>
        <v> </v>
      </c>
      <c r="AW64" s="147"/>
      <c r="AX64" s="147"/>
      <c r="AY64" s="147"/>
      <c r="AZ64" s="147"/>
      <c r="BA64" s="147"/>
      <c r="BB64" s="65" t="s">
        <v>30</v>
      </c>
      <c r="BC64" s="129" t="s">
        <v>53</v>
      </c>
      <c r="BD64" s="130"/>
      <c r="BE64" s="92">
        <f>IF(ISBLANK(BE15),"",BE15)</f>
      </c>
      <c r="BF64" s="92"/>
      <c r="BG64" s="46" t="s">
        <v>31</v>
      </c>
      <c r="BH64" s="92">
        <f>IF(ISBLANK(BH15),"",BH15)</f>
        <v>9</v>
      </c>
      <c r="BI64" s="92"/>
      <c r="BJ64" s="47" t="s">
        <v>32</v>
      </c>
      <c r="BK64" s="161">
        <f>IF(ISBLANK(BK15),"",BK15)</f>
      </c>
      <c r="BL64" s="162"/>
      <c r="BM64" s="162"/>
      <c r="BN64" s="162"/>
      <c r="BO64" s="66" t="s">
        <v>30</v>
      </c>
      <c r="BP64" s="155">
        <f t="shared" si="24"/>
      </c>
      <c r="BQ64" s="156">
        <f t="shared" si="24"/>
      </c>
      <c r="BR64" s="156">
        <f t="shared" si="24"/>
      </c>
      <c r="BS64" s="156">
        <f t="shared" si="24"/>
      </c>
      <c r="BT64" s="157">
        <f t="shared" si="24"/>
      </c>
    </row>
    <row r="65" spans="1:72" ht="36" customHeight="1" thickBot="1">
      <c r="A65" s="171"/>
      <c r="B65" s="172"/>
      <c r="C65" s="172"/>
      <c r="D65" s="172"/>
      <c r="E65" s="173"/>
      <c r="F65" s="223"/>
      <c r="G65" s="224"/>
      <c r="H65" s="224"/>
      <c r="I65" s="225">
        <f>IF(ISBLANK(I16),"",I16)</f>
      </c>
      <c r="J65" s="226"/>
      <c r="K65" s="67" t="s">
        <v>1</v>
      </c>
      <c r="L65" s="225">
        <f>IF(ISBLANK(L16),"",L16)</f>
      </c>
      <c r="M65" s="226"/>
      <c r="N65" s="67" t="s">
        <v>15</v>
      </c>
      <c r="O65" s="225">
        <f>IF(ISBLANK(O16),"",O16)</f>
      </c>
      <c r="P65" s="226"/>
      <c r="Q65" s="68" t="s">
        <v>0</v>
      </c>
      <c r="R65" s="177"/>
      <c r="S65" s="178"/>
      <c r="T65" s="179"/>
      <c r="U65" s="171">
        <f t="shared" si="25"/>
        <v>6</v>
      </c>
      <c r="V65" s="172"/>
      <c r="W65" s="50" t="s">
        <v>32</v>
      </c>
      <c r="X65" s="171">
        <f t="shared" si="26"/>
      </c>
      <c r="Y65" s="172"/>
      <c r="Z65" s="53" t="s">
        <v>38</v>
      </c>
      <c r="AA65" s="184">
        <f t="shared" si="21"/>
      </c>
      <c r="AB65" s="164"/>
      <c r="AC65" s="164"/>
      <c r="AD65" s="164"/>
      <c r="AE65" s="164"/>
      <c r="AF65" s="164"/>
      <c r="AG65" s="69" t="s">
        <v>30</v>
      </c>
      <c r="AH65" s="163">
        <f t="shared" si="22"/>
      </c>
      <c r="AI65" s="164"/>
      <c r="AJ65" s="164"/>
      <c r="AK65" s="164"/>
      <c r="AL65" s="164"/>
      <c r="AM65" s="164"/>
      <c r="AN65" s="69" t="s">
        <v>30</v>
      </c>
      <c r="AO65" s="219" t="str">
        <f t="shared" si="23"/>
        <v> </v>
      </c>
      <c r="AP65" s="220"/>
      <c r="AQ65" s="220"/>
      <c r="AR65" s="220"/>
      <c r="AS65" s="220"/>
      <c r="AT65" s="220"/>
      <c r="AU65" s="70" t="s">
        <v>30</v>
      </c>
      <c r="AV65" s="163">
        <f t="shared" si="19"/>
      </c>
      <c r="AW65" s="164"/>
      <c r="AX65" s="164"/>
      <c r="AY65" s="164"/>
      <c r="AZ65" s="164"/>
      <c r="BA65" s="164"/>
      <c r="BB65" s="70" t="s">
        <v>30</v>
      </c>
      <c r="BC65" s="127" t="str">
        <f>IF(ISBLANK(BC16),"",BC16)</f>
        <v> </v>
      </c>
      <c r="BD65" s="128"/>
      <c r="BE65" s="128"/>
      <c r="BF65" s="128"/>
      <c r="BG65" s="128"/>
      <c r="BH65" s="128"/>
      <c r="BI65" s="123" t="s">
        <v>39</v>
      </c>
      <c r="BJ65" s="124"/>
      <c r="BK65" s="71"/>
      <c r="BL65" s="34">
        <f>IF(ISBLANK(BL16),"",BL16)</f>
      </c>
      <c r="BM65" s="72" t="s">
        <v>31</v>
      </c>
      <c r="BN65" s="74">
        <f>IF(ISBLANK(BN16),"",BN16)</f>
      </c>
      <c r="BO65" s="73" t="s">
        <v>32</v>
      </c>
      <c r="BP65" s="158">
        <f t="shared" si="24"/>
      </c>
      <c r="BQ65" s="159">
        <f t="shared" si="24"/>
      </c>
      <c r="BR65" s="159">
        <f t="shared" si="24"/>
      </c>
      <c r="BS65" s="159">
        <f t="shared" si="24"/>
      </c>
      <c r="BT65" s="160">
        <f t="shared" si="24"/>
      </c>
    </row>
    <row r="66" spans="1:72" ht="36" customHeight="1">
      <c r="A66" s="165">
        <f>IF(ISBLANK(A17),"",A17)</f>
      </c>
      <c r="B66" s="166"/>
      <c r="C66" s="166"/>
      <c r="D66" s="166"/>
      <c r="E66" s="167"/>
      <c r="F66" s="165">
        <f>IF(ISBLANK(F17),"",F17)</f>
      </c>
      <c r="G66" s="166"/>
      <c r="H66" s="166"/>
      <c r="I66" s="166"/>
      <c r="J66" s="166"/>
      <c r="K66" s="166"/>
      <c r="L66" s="166"/>
      <c r="M66" s="166"/>
      <c r="N66" s="166"/>
      <c r="O66" s="166"/>
      <c r="P66" s="166"/>
      <c r="Q66" s="167"/>
      <c r="R66" s="174"/>
      <c r="S66" s="175"/>
      <c r="T66" s="176"/>
      <c r="U66" s="165">
        <f t="shared" si="25"/>
        <v>4</v>
      </c>
      <c r="V66" s="166"/>
      <c r="W66" s="48" t="s">
        <v>32</v>
      </c>
      <c r="X66" s="165">
        <f t="shared" si="26"/>
      </c>
      <c r="Y66" s="166"/>
      <c r="Z66" s="51" t="s">
        <v>38</v>
      </c>
      <c r="AA66" s="195">
        <f t="shared" si="21"/>
      </c>
      <c r="AB66" s="145"/>
      <c r="AC66" s="145"/>
      <c r="AD66" s="145"/>
      <c r="AE66" s="145"/>
      <c r="AF66" s="145"/>
      <c r="AG66" s="59" t="s">
        <v>30</v>
      </c>
      <c r="AH66" s="144">
        <f t="shared" si="22"/>
      </c>
      <c r="AI66" s="145"/>
      <c r="AJ66" s="145"/>
      <c r="AK66" s="145"/>
      <c r="AL66" s="145"/>
      <c r="AM66" s="145"/>
      <c r="AN66" s="59" t="s">
        <v>30</v>
      </c>
      <c r="AO66" s="144" t="str">
        <f t="shared" si="23"/>
        <v> </v>
      </c>
      <c r="AP66" s="145"/>
      <c r="AQ66" s="145"/>
      <c r="AR66" s="145"/>
      <c r="AS66" s="145"/>
      <c r="AT66" s="145"/>
      <c r="AU66" s="48" t="s">
        <v>30</v>
      </c>
      <c r="AV66" s="144" t="str">
        <f t="shared" si="19"/>
        <v> </v>
      </c>
      <c r="AW66" s="145"/>
      <c r="AX66" s="145"/>
      <c r="AY66" s="145"/>
      <c r="AZ66" s="145"/>
      <c r="BA66" s="145"/>
      <c r="BB66" s="48" t="s">
        <v>30</v>
      </c>
      <c r="BC66" s="142">
        <f>IF(ISBLANK(BC17),"",BC17)</f>
      </c>
      <c r="BD66" s="143"/>
      <c r="BE66" s="143"/>
      <c r="BF66" s="143"/>
      <c r="BG66" s="143"/>
      <c r="BH66" s="143"/>
      <c r="BI66" s="90" t="s">
        <v>39</v>
      </c>
      <c r="BJ66" s="91"/>
      <c r="BK66" s="150">
        <f>IF(ISBLANK(BK17),"",BK17)</f>
      </c>
      <c r="BL66" s="151"/>
      <c r="BM66" s="151"/>
      <c r="BN66" s="151"/>
      <c r="BO66" s="63" t="s">
        <v>30</v>
      </c>
      <c r="BP66" s="152">
        <f t="shared" si="24"/>
      </c>
      <c r="BQ66" s="153">
        <f t="shared" si="24"/>
      </c>
      <c r="BR66" s="153">
        <f t="shared" si="24"/>
      </c>
      <c r="BS66" s="153">
        <f t="shared" si="24"/>
      </c>
      <c r="BT66" s="154">
        <f t="shared" si="24"/>
      </c>
    </row>
    <row r="67" spans="1:72" ht="36" customHeight="1" thickBot="1">
      <c r="A67" s="168"/>
      <c r="B67" s="169"/>
      <c r="C67" s="169"/>
      <c r="D67" s="169"/>
      <c r="E67" s="170"/>
      <c r="F67" s="168"/>
      <c r="G67" s="169"/>
      <c r="H67" s="169"/>
      <c r="I67" s="169"/>
      <c r="J67" s="169"/>
      <c r="K67" s="169"/>
      <c r="L67" s="169"/>
      <c r="M67" s="169"/>
      <c r="N67" s="169"/>
      <c r="O67" s="169"/>
      <c r="P67" s="169"/>
      <c r="Q67" s="170"/>
      <c r="R67" s="177"/>
      <c r="S67" s="178"/>
      <c r="T67" s="179"/>
      <c r="U67" s="180">
        <f t="shared" si="25"/>
        <v>5</v>
      </c>
      <c r="V67" s="181"/>
      <c r="W67" s="49" t="s">
        <v>32</v>
      </c>
      <c r="X67" s="180">
        <f t="shared" si="26"/>
      </c>
      <c r="Y67" s="181"/>
      <c r="Z67" s="52" t="s">
        <v>38</v>
      </c>
      <c r="AA67" s="196">
        <f t="shared" si="21"/>
      </c>
      <c r="AB67" s="147"/>
      <c r="AC67" s="147"/>
      <c r="AD67" s="147"/>
      <c r="AE67" s="147"/>
      <c r="AF67" s="147"/>
      <c r="AG67" s="64" t="s">
        <v>30</v>
      </c>
      <c r="AH67" s="146">
        <f t="shared" si="22"/>
      </c>
      <c r="AI67" s="147"/>
      <c r="AJ67" s="147"/>
      <c r="AK67" s="147"/>
      <c r="AL67" s="147"/>
      <c r="AM67" s="147"/>
      <c r="AN67" s="64" t="s">
        <v>30</v>
      </c>
      <c r="AO67" s="221" t="str">
        <f t="shared" si="23"/>
        <v> </v>
      </c>
      <c r="AP67" s="222"/>
      <c r="AQ67" s="222"/>
      <c r="AR67" s="222"/>
      <c r="AS67" s="222"/>
      <c r="AT67" s="222"/>
      <c r="AU67" s="65" t="s">
        <v>30</v>
      </c>
      <c r="AV67" s="146" t="str">
        <f t="shared" si="19"/>
        <v> </v>
      </c>
      <c r="AW67" s="147"/>
      <c r="AX67" s="147"/>
      <c r="AY67" s="147"/>
      <c r="AZ67" s="147"/>
      <c r="BA67" s="147"/>
      <c r="BB67" s="65" t="s">
        <v>30</v>
      </c>
      <c r="BC67" s="129" t="s">
        <v>54</v>
      </c>
      <c r="BD67" s="130"/>
      <c r="BE67" s="92">
        <f>IF(ISBLANK(BE18),"",BE18)</f>
      </c>
      <c r="BF67" s="92"/>
      <c r="BG67" s="46" t="s">
        <v>31</v>
      </c>
      <c r="BH67" s="92">
        <f>IF(ISBLANK(BH18),"",BH18)</f>
        <v>9</v>
      </c>
      <c r="BI67" s="92"/>
      <c r="BJ67" s="47" t="s">
        <v>32</v>
      </c>
      <c r="BK67" s="161">
        <f>IF(ISBLANK(BK18),"",BK18)</f>
      </c>
      <c r="BL67" s="162"/>
      <c r="BM67" s="162"/>
      <c r="BN67" s="162"/>
      <c r="BO67" s="66" t="s">
        <v>30</v>
      </c>
      <c r="BP67" s="155">
        <f t="shared" si="24"/>
      </c>
      <c r="BQ67" s="156">
        <f t="shared" si="24"/>
      </c>
      <c r="BR67" s="156">
        <f t="shared" si="24"/>
      </c>
      <c r="BS67" s="156">
        <f t="shared" si="24"/>
      </c>
      <c r="BT67" s="157">
        <f t="shared" si="24"/>
      </c>
    </row>
    <row r="68" spans="1:72" ht="36" customHeight="1" thickBot="1">
      <c r="A68" s="171"/>
      <c r="B68" s="172"/>
      <c r="C68" s="172"/>
      <c r="D68" s="172"/>
      <c r="E68" s="173"/>
      <c r="F68" s="223"/>
      <c r="G68" s="224"/>
      <c r="H68" s="224"/>
      <c r="I68" s="225">
        <f>IF(ISBLANK(I19),"",I19)</f>
      </c>
      <c r="J68" s="226"/>
      <c r="K68" s="67" t="s">
        <v>1</v>
      </c>
      <c r="L68" s="225">
        <f>IF(ISBLANK(L19),"",L19)</f>
      </c>
      <c r="M68" s="226"/>
      <c r="N68" s="67" t="s">
        <v>15</v>
      </c>
      <c r="O68" s="225">
        <f>IF(ISBLANK(O19),"",O19)</f>
      </c>
      <c r="P68" s="226"/>
      <c r="Q68" s="68" t="s">
        <v>0</v>
      </c>
      <c r="R68" s="177"/>
      <c r="S68" s="178"/>
      <c r="T68" s="179"/>
      <c r="U68" s="171">
        <f t="shared" si="25"/>
        <v>6</v>
      </c>
      <c r="V68" s="172"/>
      <c r="W68" s="50" t="s">
        <v>32</v>
      </c>
      <c r="X68" s="171">
        <f t="shared" si="26"/>
      </c>
      <c r="Y68" s="172"/>
      <c r="Z68" s="53" t="s">
        <v>38</v>
      </c>
      <c r="AA68" s="184">
        <f t="shared" si="21"/>
      </c>
      <c r="AB68" s="164"/>
      <c r="AC68" s="164"/>
      <c r="AD68" s="164"/>
      <c r="AE68" s="164"/>
      <c r="AF68" s="164"/>
      <c r="AG68" s="69" t="s">
        <v>30</v>
      </c>
      <c r="AH68" s="163">
        <f t="shared" si="22"/>
      </c>
      <c r="AI68" s="164"/>
      <c r="AJ68" s="164"/>
      <c r="AK68" s="164"/>
      <c r="AL68" s="164"/>
      <c r="AM68" s="164"/>
      <c r="AN68" s="69" t="s">
        <v>30</v>
      </c>
      <c r="AO68" s="219" t="str">
        <f t="shared" si="23"/>
        <v> </v>
      </c>
      <c r="AP68" s="220"/>
      <c r="AQ68" s="220"/>
      <c r="AR68" s="220"/>
      <c r="AS68" s="220"/>
      <c r="AT68" s="220"/>
      <c r="AU68" s="70" t="s">
        <v>30</v>
      </c>
      <c r="AV68" s="163">
        <f t="shared" si="19"/>
      </c>
      <c r="AW68" s="164"/>
      <c r="AX68" s="164"/>
      <c r="AY68" s="164"/>
      <c r="AZ68" s="164"/>
      <c r="BA68" s="164"/>
      <c r="BB68" s="70" t="s">
        <v>30</v>
      </c>
      <c r="BC68" s="127" t="str">
        <f>IF(ISBLANK(BC19),"",BC19)</f>
        <v> </v>
      </c>
      <c r="BD68" s="128"/>
      <c r="BE68" s="128"/>
      <c r="BF68" s="128"/>
      <c r="BG68" s="128"/>
      <c r="BH68" s="128"/>
      <c r="BI68" s="123" t="s">
        <v>39</v>
      </c>
      <c r="BJ68" s="124"/>
      <c r="BK68" s="71"/>
      <c r="BL68" s="34">
        <f>IF(ISBLANK(BL19),"",BL19)</f>
      </c>
      <c r="BM68" s="72" t="s">
        <v>31</v>
      </c>
      <c r="BN68" s="74">
        <f>IF(ISBLANK(BN19),"",BN19)</f>
      </c>
      <c r="BO68" s="73" t="s">
        <v>32</v>
      </c>
      <c r="BP68" s="158">
        <f t="shared" si="24"/>
      </c>
      <c r="BQ68" s="159">
        <f t="shared" si="24"/>
      </c>
      <c r="BR68" s="159">
        <f t="shared" si="24"/>
      </c>
      <c r="BS68" s="159">
        <f t="shared" si="24"/>
      </c>
      <c r="BT68" s="160">
        <f t="shared" si="24"/>
      </c>
    </row>
    <row r="69" spans="1:72" ht="36" customHeight="1">
      <c r="A69" s="165">
        <f>IF(ISBLANK(A20),"",A20)</f>
      </c>
      <c r="B69" s="166"/>
      <c r="C69" s="166"/>
      <c r="D69" s="166"/>
      <c r="E69" s="167"/>
      <c r="F69" s="165">
        <f>IF(ISBLANK(F20),"",F20)</f>
      </c>
      <c r="G69" s="166"/>
      <c r="H69" s="166"/>
      <c r="I69" s="166"/>
      <c r="J69" s="166"/>
      <c r="K69" s="166"/>
      <c r="L69" s="166"/>
      <c r="M69" s="166"/>
      <c r="N69" s="166"/>
      <c r="O69" s="166"/>
      <c r="P69" s="166"/>
      <c r="Q69" s="167"/>
      <c r="R69" s="174"/>
      <c r="S69" s="175"/>
      <c r="T69" s="176"/>
      <c r="U69" s="165">
        <f t="shared" si="25"/>
        <v>4</v>
      </c>
      <c r="V69" s="166"/>
      <c r="W69" s="48" t="s">
        <v>32</v>
      </c>
      <c r="X69" s="165">
        <f t="shared" si="26"/>
      </c>
      <c r="Y69" s="166"/>
      <c r="Z69" s="51" t="s">
        <v>38</v>
      </c>
      <c r="AA69" s="195">
        <f t="shared" si="21"/>
      </c>
      <c r="AB69" s="145"/>
      <c r="AC69" s="145"/>
      <c r="AD69" s="145"/>
      <c r="AE69" s="145"/>
      <c r="AF69" s="145"/>
      <c r="AG69" s="59" t="s">
        <v>30</v>
      </c>
      <c r="AH69" s="144">
        <f t="shared" si="22"/>
      </c>
      <c r="AI69" s="145"/>
      <c r="AJ69" s="145"/>
      <c r="AK69" s="145"/>
      <c r="AL69" s="145"/>
      <c r="AM69" s="145"/>
      <c r="AN69" s="59" t="s">
        <v>30</v>
      </c>
      <c r="AO69" s="144" t="str">
        <f t="shared" si="23"/>
        <v> </v>
      </c>
      <c r="AP69" s="145"/>
      <c r="AQ69" s="145"/>
      <c r="AR69" s="145"/>
      <c r="AS69" s="145"/>
      <c r="AT69" s="145"/>
      <c r="AU69" s="48" t="s">
        <v>30</v>
      </c>
      <c r="AV69" s="144" t="str">
        <f t="shared" si="19"/>
        <v> </v>
      </c>
      <c r="AW69" s="145"/>
      <c r="AX69" s="145"/>
      <c r="AY69" s="145"/>
      <c r="AZ69" s="145"/>
      <c r="BA69" s="145"/>
      <c r="BB69" s="48" t="s">
        <v>30</v>
      </c>
      <c r="BC69" s="142">
        <f>IF(ISBLANK(BC20),"",BC20)</f>
      </c>
      <c r="BD69" s="143"/>
      <c r="BE69" s="143"/>
      <c r="BF69" s="143"/>
      <c r="BG69" s="143"/>
      <c r="BH69" s="143"/>
      <c r="BI69" s="90" t="s">
        <v>39</v>
      </c>
      <c r="BJ69" s="91"/>
      <c r="BK69" s="150">
        <f>IF(ISBLANK(BK20),"",BK20)</f>
      </c>
      <c r="BL69" s="151"/>
      <c r="BM69" s="151"/>
      <c r="BN69" s="151"/>
      <c r="BO69" s="63" t="s">
        <v>30</v>
      </c>
      <c r="BP69" s="152">
        <f t="shared" si="24"/>
      </c>
      <c r="BQ69" s="153">
        <f t="shared" si="24"/>
      </c>
      <c r="BR69" s="153">
        <f t="shared" si="24"/>
      </c>
      <c r="BS69" s="153">
        <f t="shared" si="24"/>
      </c>
      <c r="BT69" s="154">
        <f t="shared" si="24"/>
      </c>
    </row>
    <row r="70" spans="1:72" ht="36" customHeight="1" thickBot="1">
      <c r="A70" s="168"/>
      <c r="B70" s="169"/>
      <c r="C70" s="169"/>
      <c r="D70" s="169"/>
      <c r="E70" s="170"/>
      <c r="F70" s="168"/>
      <c r="G70" s="169"/>
      <c r="H70" s="169"/>
      <c r="I70" s="169"/>
      <c r="J70" s="169"/>
      <c r="K70" s="169"/>
      <c r="L70" s="169"/>
      <c r="M70" s="169"/>
      <c r="N70" s="169"/>
      <c r="O70" s="169"/>
      <c r="P70" s="169"/>
      <c r="Q70" s="170"/>
      <c r="R70" s="177"/>
      <c r="S70" s="178"/>
      <c r="T70" s="179"/>
      <c r="U70" s="180">
        <f t="shared" si="25"/>
        <v>5</v>
      </c>
      <c r="V70" s="181"/>
      <c r="W70" s="49" t="s">
        <v>32</v>
      </c>
      <c r="X70" s="180">
        <f t="shared" si="26"/>
      </c>
      <c r="Y70" s="181"/>
      <c r="Z70" s="52" t="s">
        <v>38</v>
      </c>
      <c r="AA70" s="196">
        <f t="shared" si="21"/>
      </c>
      <c r="AB70" s="147"/>
      <c r="AC70" s="147"/>
      <c r="AD70" s="147"/>
      <c r="AE70" s="147"/>
      <c r="AF70" s="147"/>
      <c r="AG70" s="64" t="s">
        <v>30</v>
      </c>
      <c r="AH70" s="146">
        <f t="shared" si="22"/>
      </c>
      <c r="AI70" s="147"/>
      <c r="AJ70" s="147"/>
      <c r="AK70" s="147"/>
      <c r="AL70" s="147"/>
      <c r="AM70" s="147"/>
      <c r="AN70" s="64" t="s">
        <v>30</v>
      </c>
      <c r="AO70" s="221" t="str">
        <f t="shared" si="23"/>
        <v> </v>
      </c>
      <c r="AP70" s="222"/>
      <c r="AQ70" s="222"/>
      <c r="AR70" s="222"/>
      <c r="AS70" s="222"/>
      <c r="AT70" s="222"/>
      <c r="AU70" s="65" t="s">
        <v>30</v>
      </c>
      <c r="AV70" s="146" t="str">
        <f t="shared" si="19"/>
        <v> </v>
      </c>
      <c r="AW70" s="147"/>
      <c r="AX70" s="147"/>
      <c r="AY70" s="147"/>
      <c r="AZ70" s="147"/>
      <c r="BA70" s="147"/>
      <c r="BB70" s="65" t="s">
        <v>30</v>
      </c>
      <c r="BC70" s="129" t="s">
        <v>52</v>
      </c>
      <c r="BD70" s="130"/>
      <c r="BE70" s="92">
        <f>IF(ISBLANK(BE21),"",BE21)</f>
      </c>
      <c r="BF70" s="92"/>
      <c r="BG70" s="46" t="s">
        <v>31</v>
      </c>
      <c r="BH70" s="92">
        <f>IF(ISBLANK(BH21),"",BH21)</f>
        <v>9</v>
      </c>
      <c r="BI70" s="92"/>
      <c r="BJ70" s="47" t="s">
        <v>32</v>
      </c>
      <c r="BK70" s="161">
        <f>IF(ISBLANK(BK21),"",BK21)</f>
      </c>
      <c r="BL70" s="162"/>
      <c r="BM70" s="162"/>
      <c r="BN70" s="162"/>
      <c r="BO70" s="66" t="s">
        <v>30</v>
      </c>
      <c r="BP70" s="155">
        <f t="shared" si="24"/>
      </c>
      <c r="BQ70" s="156">
        <f t="shared" si="24"/>
      </c>
      <c r="BR70" s="156">
        <f t="shared" si="24"/>
      </c>
      <c r="BS70" s="156">
        <f t="shared" si="24"/>
      </c>
      <c r="BT70" s="157">
        <f t="shared" si="24"/>
      </c>
    </row>
    <row r="71" spans="1:72" ht="36" customHeight="1" thickBot="1">
      <c r="A71" s="171"/>
      <c r="B71" s="172"/>
      <c r="C71" s="172"/>
      <c r="D71" s="172"/>
      <c r="E71" s="173"/>
      <c r="F71" s="223"/>
      <c r="G71" s="224"/>
      <c r="H71" s="224"/>
      <c r="I71" s="225">
        <f>IF(ISBLANK(I22),"",I22)</f>
      </c>
      <c r="J71" s="226"/>
      <c r="K71" s="67" t="s">
        <v>1</v>
      </c>
      <c r="L71" s="225">
        <f>IF(ISBLANK(L22),"",L22)</f>
      </c>
      <c r="M71" s="226"/>
      <c r="N71" s="67" t="s">
        <v>15</v>
      </c>
      <c r="O71" s="225">
        <f>IF(ISBLANK(O22),"",O22)</f>
      </c>
      <c r="P71" s="226"/>
      <c r="Q71" s="68" t="s">
        <v>0</v>
      </c>
      <c r="R71" s="177"/>
      <c r="S71" s="178"/>
      <c r="T71" s="179"/>
      <c r="U71" s="171">
        <f t="shared" si="25"/>
        <v>6</v>
      </c>
      <c r="V71" s="172"/>
      <c r="W71" s="50" t="s">
        <v>32</v>
      </c>
      <c r="X71" s="171">
        <f t="shared" si="26"/>
      </c>
      <c r="Y71" s="172"/>
      <c r="Z71" s="53" t="s">
        <v>38</v>
      </c>
      <c r="AA71" s="184">
        <f t="shared" si="21"/>
      </c>
      <c r="AB71" s="164"/>
      <c r="AC71" s="164"/>
      <c r="AD71" s="164"/>
      <c r="AE71" s="164"/>
      <c r="AF71" s="164"/>
      <c r="AG71" s="69" t="s">
        <v>30</v>
      </c>
      <c r="AH71" s="163">
        <f t="shared" si="22"/>
      </c>
      <c r="AI71" s="164"/>
      <c r="AJ71" s="164"/>
      <c r="AK71" s="164"/>
      <c r="AL71" s="164"/>
      <c r="AM71" s="164"/>
      <c r="AN71" s="69" t="s">
        <v>30</v>
      </c>
      <c r="AO71" s="219" t="str">
        <f t="shared" si="23"/>
        <v> </v>
      </c>
      <c r="AP71" s="220"/>
      <c r="AQ71" s="220"/>
      <c r="AR71" s="220"/>
      <c r="AS71" s="220"/>
      <c r="AT71" s="220"/>
      <c r="AU71" s="70" t="s">
        <v>30</v>
      </c>
      <c r="AV71" s="163">
        <f t="shared" si="19"/>
      </c>
      <c r="AW71" s="164"/>
      <c r="AX71" s="164"/>
      <c r="AY71" s="164"/>
      <c r="AZ71" s="164"/>
      <c r="BA71" s="164"/>
      <c r="BB71" s="70" t="s">
        <v>30</v>
      </c>
      <c r="BC71" s="127" t="str">
        <f>IF(ISBLANK(BC22),"",BC22)</f>
        <v> </v>
      </c>
      <c r="BD71" s="128"/>
      <c r="BE71" s="128"/>
      <c r="BF71" s="128"/>
      <c r="BG71" s="128"/>
      <c r="BH71" s="128"/>
      <c r="BI71" s="123" t="s">
        <v>39</v>
      </c>
      <c r="BJ71" s="124"/>
      <c r="BK71" s="71"/>
      <c r="BL71" s="34">
        <f>IF(ISBLANK(BL22),"",BL22)</f>
      </c>
      <c r="BM71" s="72" t="s">
        <v>31</v>
      </c>
      <c r="BN71" s="74">
        <f>IF(ISBLANK(BN22),"",BN22)</f>
      </c>
      <c r="BO71" s="73" t="s">
        <v>32</v>
      </c>
      <c r="BP71" s="158">
        <f t="shared" si="24"/>
      </c>
      <c r="BQ71" s="159">
        <f t="shared" si="24"/>
      </c>
      <c r="BR71" s="159">
        <f t="shared" si="24"/>
      </c>
      <c r="BS71" s="159">
        <f t="shared" si="24"/>
      </c>
      <c r="BT71" s="160">
        <f t="shared" si="24"/>
      </c>
    </row>
    <row r="72" spans="1:72" ht="36" customHeight="1">
      <c r="A72" s="165">
        <f>IF(ISBLANK(A23),"",A23)</f>
      </c>
      <c r="B72" s="166"/>
      <c r="C72" s="166"/>
      <c r="D72" s="166"/>
      <c r="E72" s="167"/>
      <c r="F72" s="165">
        <f>IF(ISBLANK(F23),"",F23)</f>
      </c>
      <c r="G72" s="166"/>
      <c r="H72" s="166"/>
      <c r="I72" s="166"/>
      <c r="J72" s="166"/>
      <c r="K72" s="166"/>
      <c r="L72" s="166"/>
      <c r="M72" s="166"/>
      <c r="N72" s="166"/>
      <c r="O72" s="166"/>
      <c r="P72" s="166"/>
      <c r="Q72" s="167"/>
      <c r="R72" s="174"/>
      <c r="S72" s="175"/>
      <c r="T72" s="176"/>
      <c r="U72" s="165">
        <f t="shared" si="25"/>
        <v>4</v>
      </c>
      <c r="V72" s="166"/>
      <c r="W72" s="48" t="s">
        <v>32</v>
      </c>
      <c r="X72" s="165">
        <f t="shared" si="26"/>
      </c>
      <c r="Y72" s="166"/>
      <c r="Z72" s="51" t="s">
        <v>38</v>
      </c>
      <c r="AA72" s="195">
        <f t="shared" si="21"/>
      </c>
      <c r="AB72" s="145"/>
      <c r="AC72" s="145"/>
      <c r="AD72" s="145"/>
      <c r="AE72" s="145"/>
      <c r="AF72" s="145"/>
      <c r="AG72" s="59" t="s">
        <v>30</v>
      </c>
      <c r="AH72" s="144">
        <f t="shared" si="22"/>
      </c>
      <c r="AI72" s="145"/>
      <c r="AJ72" s="145"/>
      <c r="AK72" s="145"/>
      <c r="AL72" s="145"/>
      <c r="AM72" s="145"/>
      <c r="AN72" s="59" t="s">
        <v>30</v>
      </c>
      <c r="AO72" s="144" t="str">
        <f t="shared" si="23"/>
        <v> </v>
      </c>
      <c r="AP72" s="145"/>
      <c r="AQ72" s="145"/>
      <c r="AR72" s="145"/>
      <c r="AS72" s="145"/>
      <c r="AT72" s="145"/>
      <c r="AU72" s="48" t="s">
        <v>30</v>
      </c>
      <c r="AV72" s="144" t="str">
        <f t="shared" si="19"/>
        <v> </v>
      </c>
      <c r="AW72" s="145"/>
      <c r="AX72" s="145"/>
      <c r="AY72" s="145"/>
      <c r="AZ72" s="145"/>
      <c r="BA72" s="145"/>
      <c r="BB72" s="48" t="s">
        <v>30</v>
      </c>
      <c r="BC72" s="142">
        <f>IF(ISBLANK(BC23),"",BC23)</f>
      </c>
      <c r="BD72" s="143"/>
      <c r="BE72" s="143"/>
      <c r="BF72" s="143"/>
      <c r="BG72" s="143"/>
      <c r="BH72" s="143"/>
      <c r="BI72" s="90" t="s">
        <v>39</v>
      </c>
      <c r="BJ72" s="91"/>
      <c r="BK72" s="150">
        <f>IF(ISBLANK(BK23),"",BK23)</f>
      </c>
      <c r="BL72" s="151"/>
      <c r="BM72" s="151"/>
      <c r="BN72" s="151"/>
      <c r="BO72" s="63" t="s">
        <v>30</v>
      </c>
      <c r="BP72" s="152">
        <f aca="true" t="shared" si="27" ref="BP72:BT81">IF(ISBLANK(BP23),"",BP23)</f>
      </c>
      <c r="BQ72" s="153">
        <f t="shared" si="27"/>
      </c>
      <c r="BR72" s="153">
        <f t="shared" si="27"/>
      </c>
      <c r="BS72" s="153">
        <f t="shared" si="27"/>
      </c>
      <c r="BT72" s="154">
        <f t="shared" si="27"/>
      </c>
    </row>
    <row r="73" spans="1:72" ht="36" customHeight="1" thickBot="1">
      <c r="A73" s="168"/>
      <c r="B73" s="169"/>
      <c r="C73" s="169"/>
      <c r="D73" s="169"/>
      <c r="E73" s="170"/>
      <c r="F73" s="168"/>
      <c r="G73" s="169"/>
      <c r="H73" s="169"/>
      <c r="I73" s="169"/>
      <c r="J73" s="169"/>
      <c r="K73" s="169"/>
      <c r="L73" s="169"/>
      <c r="M73" s="169"/>
      <c r="N73" s="169"/>
      <c r="O73" s="169"/>
      <c r="P73" s="169"/>
      <c r="Q73" s="170"/>
      <c r="R73" s="177"/>
      <c r="S73" s="178"/>
      <c r="T73" s="179"/>
      <c r="U73" s="180">
        <f t="shared" si="25"/>
        <v>5</v>
      </c>
      <c r="V73" s="181"/>
      <c r="W73" s="49" t="s">
        <v>32</v>
      </c>
      <c r="X73" s="180">
        <f t="shared" si="26"/>
      </c>
      <c r="Y73" s="181"/>
      <c r="Z73" s="52" t="s">
        <v>38</v>
      </c>
      <c r="AA73" s="196">
        <f t="shared" si="21"/>
      </c>
      <c r="AB73" s="147"/>
      <c r="AC73" s="147"/>
      <c r="AD73" s="147"/>
      <c r="AE73" s="147"/>
      <c r="AF73" s="147"/>
      <c r="AG73" s="64" t="s">
        <v>30</v>
      </c>
      <c r="AH73" s="146">
        <f t="shared" si="22"/>
      </c>
      <c r="AI73" s="147"/>
      <c r="AJ73" s="147"/>
      <c r="AK73" s="147"/>
      <c r="AL73" s="147"/>
      <c r="AM73" s="147"/>
      <c r="AN73" s="64" t="s">
        <v>30</v>
      </c>
      <c r="AO73" s="221" t="str">
        <f t="shared" si="23"/>
        <v> </v>
      </c>
      <c r="AP73" s="222"/>
      <c r="AQ73" s="222"/>
      <c r="AR73" s="222"/>
      <c r="AS73" s="222"/>
      <c r="AT73" s="222"/>
      <c r="AU73" s="65" t="s">
        <v>30</v>
      </c>
      <c r="AV73" s="146" t="str">
        <f t="shared" si="19"/>
        <v> </v>
      </c>
      <c r="AW73" s="147"/>
      <c r="AX73" s="147"/>
      <c r="AY73" s="147"/>
      <c r="AZ73" s="147"/>
      <c r="BA73" s="147"/>
      <c r="BB73" s="65" t="s">
        <v>30</v>
      </c>
      <c r="BC73" s="129" t="s">
        <v>52</v>
      </c>
      <c r="BD73" s="130"/>
      <c r="BE73" s="92">
        <f>IF(ISBLANK(BE24),"",BE24)</f>
      </c>
      <c r="BF73" s="92"/>
      <c r="BG73" s="46" t="s">
        <v>31</v>
      </c>
      <c r="BH73" s="92">
        <f>IF(ISBLANK(BH24),"",BH24)</f>
        <v>9</v>
      </c>
      <c r="BI73" s="92"/>
      <c r="BJ73" s="47" t="s">
        <v>32</v>
      </c>
      <c r="BK73" s="161">
        <f>IF(ISBLANK(BK24),"",BK24)</f>
      </c>
      <c r="BL73" s="162"/>
      <c r="BM73" s="162"/>
      <c r="BN73" s="162"/>
      <c r="BO73" s="66" t="s">
        <v>30</v>
      </c>
      <c r="BP73" s="155">
        <f t="shared" si="27"/>
      </c>
      <c r="BQ73" s="156">
        <f t="shared" si="27"/>
      </c>
      <c r="BR73" s="156">
        <f t="shared" si="27"/>
      </c>
      <c r="BS73" s="156">
        <f t="shared" si="27"/>
      </c>
      <c r="BT73" s="157">
        <f t="shared" si="27"/>
      </c>
    </row>
    <row r="74" spans="1:72" ht="36" customHeight="1" thickBot="1">
      <c r="A74" s="171"/>
      <c r="B74" s="172"/>
      <c r="C74" s="172"/>
      <c r="D74" s="172"/>
      <c r="E74" s="173"/>
      <c r="F74" s="223"/>
      <c r="G74" s="224"/>
      <c r="H74" s="224"/>
      <c r="I74" s="225">
        <f>IF(ISBLANK(I25),"",I25)</f>
      </c>
      <c r="J74" s="226"/>
      <c r="K74" s="67" t="s">
        <v>1</v>
      </c>
      <c r="L74" s="225">
        <f>IF(ISBLANK(L25),"",L25)</f>
      </c>
      <c r="M74" s="226"/>
      <c r="N74" s="67" t="s">
        <v>15</v>
      </c>
      <c r="O74" s="225">
        <f>IF(ISBLANK(O25),"",O25)</f>
      </c>
      <c r="P74" s="226"/>
      <c r="Q74" s="68" t="s">
        <v>0</v>
      </c>
      <c r="R74" s="177"/>
      <c r="S74" s="178"/>
      <c r="T74" s="179"/>
      <c r="U74" s="171">
        <f t="shared" si="25"/>
        <v>6</v>
      </c>
      <c r="V74" s="172"/>
      <c r="W74" s="50" t="s">
        <v>32</v>
      </c>
      <c r="X74" s="171">
        <f t="shared" si="26"/>
      </c>
      <c r="Y74" s="172"/>
      <c r="Z74" s="53" t="s">
        <v>38</v>
      </c>
      <c r="AA74" s="184">
        <f t="shared" si="21"/>
      </c>
      <c r="AB74" s="164"/>
      <c r="AC74" s="164"/>
      <c r="AD74" s="164"/>
      <c r="AE74" s="164"/>
      <c r="AF74" s="164"/>
      <c r="AG74" s="69" t="s">
        <v>30</v>
      </c>
      <c r="AH74" s="163">
        <f t="shared" si="22"/>
      </c>
      <c r="AI74" s="164"/>
      <c r="AJ74" s="164"/>
      <c r="AK74" s="164"/>
      <c r="AL74" s="164"/>
      <c r="AM74" s="164"/>
      <c r="AN74" s="69" t="s">
        <v>30</v>
      </c>
      <c r="AO74" s="219" t="str">
        <f t="shared" si="23"/>
        <v> </v>
      </c>
      <c r="AP74" s="220"/>
      <c r="AQ74" s="220"/>
      <c r="AR74" s="220"/>
      <c r="AS74" s="220"/>
      <c r="AT74" s="220"/>
      <c r="AU74" s="70" t="s">
        <v>30</v>
      </c>
      <c r="AV74" s="163">
        <f t="shared" si="19"/>
      </c>
      <c r="AW74" s="164"/>
      <c r="AX74" s="164"/>
      <c r="AY74" s="164"/>
      <c r="AZ74" s="164"/>
      <c r="BA74" s="164"/>
      <c r="BB74" s="70" t="s">
        <v>30</v>
      </c>
      <c r="BC74" s="127" t="str">
        <f>IF(ISBLANK(BC25),"",BC25)</f>
        <v> </v>
      </c>
      <c r="BD74" s="128"/>
      <c r="BE74" s="128"/>
      <c r="BF74" s="128"/>
      <c r="BG74" s="128"/>
      <c r="BH74" s="128"/>
      <c r="BI74" s="123" t="s">
        <v>39</v>
      </c>
      <c r="BJ74" s="124"/>
      <c r="BK74" s="71"/>
      <c r="BL74" s="34">
        <f>IF(ISBLANK(BL25),"",BL25)</f>
      </c>
      <c r="BM74" s="72" t="s">
        <v>31</v>
      </c>
      <c r="BN74" s="74">
        <f>IF(ISBLANK(BN25),"",BN25)</f>
      </c>
      <c r="BO74" s="73" t="s">
        <v>32</v>
      </c>
      <c r="BP74" s="158">
        <f t="shared" si="27"/>
      </c>
      <c r="BQ74" s="159">
        <f t="shared" si="27"/>
      </c>
      <c r="BR74" s="159">
        <f t="shared" si="27"/>
      </c>
      <c r="BS74" s="159">
        <f t="shared" si="27"/>
      </c>
      <c r="BT74" s="160">
        <f t="shared" si="27"/>
      </c>
    </row>
    <row r="75" spans="1:72" ht="36" customHeight="1">
      <c r="A75" s="165">
        <f>IF(ISBLANK(A26),"",A26)</f>
      </c>
      <c r="B75" s="166"/>
      <c r="C75" s="166"/>
      <c r="D75" s="166"/>
      <c r="E75" s="167"/>
      <c r="F75" s="165">
        <f>IF(ISBLANK(F26),"",F26)</f>
      </c>
      <c r="G75" s="166"/>
      <c r="H75" s="166"/>
      <c r="I75" s="166"/>
      <c r="J75" s="166"/>
      <c r="K75" s="166"/>
      <c r="L75" s="166"/>
      <c r="M75" s="166"/>
      <c r="N75" s="166"/>
      <c r="O75" s="166"/>
      <c r="P75" s="166"/>
      <c r="Q75" s="167"/>
      <c r="R75" s="174"/>
      <c r="S75" s="175"/>
      <c r="T75" s="176"/>
      <c r="U75" s="165">
        <f t="shared" si="25"/>
        <v>4</v>
      </c>
      <c r="V75" s="166"/>
      <c r="W75" s="48" t="s">
        <v>32</v>
      </c>
      <c r="X75" s="165">
        <f t="shared" si="26"/>
      </c>
      <c r="Y75" s="166"/>
      <c r="Z75" s="51" t="s">
        <v>38</v>
      </c>
      <c r="AA75" s="195">
        <f t="shared" si="21"/>
      </c>
      <c r="AB75" s="145"/>
      <c r="AC75" s="145"/>
      <c r="AD75" s="145"/>
      <c r="AE75" s="145"/>
      <c r="AF75" s="145"/>
      <c r="AG75" s="59" t="s">
        <v>30</v>
      </c>
      <c r="AH75" s="144">
        <f t="shared" si="22"/>
      </c>
      <c r="AI75" s="145"/>
      <c r="AJ75" s="145"/>
      <c r="AK75" s="145"/>
      <c r="AL75" s="145"/>
      <c r="AM75" s="145"/>
      <c r="AN75" s="59" t="s">
        <v>30</v>
      </c>
      <c r="AO75" s="144" t="str">
        <f t="shared" si="23"/>
        <v> </v>
      </c>
      <c r="AP75" s="145"/>
      <c r="AQ75" s="145"/>
      <c r="AR75" s="145"/>
      <c r="AS75" s="145"/>
      <c r="AT75" s="145"/>
      <c r="AU75" s="48" t="s">
        <v>30</v>
      </c>
      <c r="AV75" s="144" t="str">
        <f t="shared" si="19"/>
        <v> </v>
      </c>
      <c r="AW75" s="145"/>
      <c r="AX75" s="145"/>
      <c r="AY75" s="145"/>
      <c r="AZ75" s="145"/>
      <c r="BA75" s="145"/>
      <c r="BB75" s="48" t="s">
        <v>30</v>
      </c>
      <c r="BC75" s="142">
        <f>IF(ISBLANK(BC26),"",BC26)</f>
      </c>
      <c r="BD75" s="143"/>
      <c r="BE75" s="143"/>
      <c r="BF75" s="143"/>
      <c r="BG75" s="143"/>
      <c r="BH75" s="143"/>
      <c r="BI75" s="90" t="s">
        <v>39</v>
      </c>
      <c r="BJ75" s="91"/>
      <c r="BK75" s="150">
        <f>IF(ISBLANK(BK26),"",BK26)</f>
      </c>
      <c r="BL75" s="151"/>
      <c r="BM75" s="151"/>
      <c r="BN75" s="151"/>
      <c r="BO75" s="63" t="s">
        <v>30</v>
      </c>
      <c r="BP75" s="152">
        <f t="shared" si="27"/>
      </c>
      <c r="BQ75" s="153">
        <f t="shared" si="27"/>
      </c>
      <c r="BR75" s="153">
        <f t="shared" si="27"/>
      </c>
      <c r="BS75" s="153">
        <f t="shared" si="27"/>
      </c>
      <c r="BT75" s="154">
        <f t="shared" si="27"/>
      </c>
    </row>
    <row r="76" spans="1:72" ht="36" customHeight="1" thickBot="1">
      <c r="A76" s="168"/>
      <c r="B76" s="169"/>
      <c r="C76" s="169"/>
      <c r="D76" s="169"/>
      <c r="E76" s="170"/>
      <c r="F76" s="168"/>
      <c r="G76" s="169"/>
      <c r="H76" s="169"/>
      <c r="I76" s="169"/>
      <c r="J76" s="169"/>
      <c r="K76" s="169"/>
      <c r="L76" s="169"/>
      <c r="M76" s="169"/>
      <c r="N76" s="169"/>
      <c r="O76" s="169"/>
      <c r="P76" s="169"/>
      <c r="Q76" s="170"/>
      <c r="R76" s="177"/>
      <c r="S76" s="178"/>
      <c r="T76" s="179"/>
      <c r="U76" s="180">
        <f t="shared" si="25"/>
        <v>5</v>
      </c>
      <c r="V76" s="181"/>
      <c r="W76" s="49" t="s">
        <v>32</v>
      </c>
      <c r="X76" s="180">
        <f t="shared" si="26"/>
      </c>
      <c r="Y76" s="181"/>
      <c r="Z76" s="52" t="s">
        <v>38</v>
      </c>
      <c r="AA76" s="196">
        <f t="shared" si="21"/>
      </c>
      <c r="AB76" s="147"/>
      <c r="AC76" s="147"/>
      <c r="AD76" s="147"/>
      <c r="AE76" s="147"/>
      <c r="AF76" s="147"/>
      <c r="AG76" s="64" t="s">
        <v>30</v>
      </c>
      <c r="AH76" s="146">
        <f t="shared" si="22"/>
      </c>
      <c r="AI76" s="147"/>
      <c r="AJ76" s="147"/>
      <c r="AK76" s="147"/>
      <c r="AL76" s="147"/>
      <c r="AM76" s="147"/>
      <c r="AN76" s="64" t="s">
        <v>30</v>
      </c>
      <c r="AO76" s="221" t="str">
        <f t="shared" si="23"/>
        <v> </v>
      </c>
      <c r="AP76" s="222"/>
      <c r="AQ76" s="222"/>
      <c r="AR76" s="222"/>
      <c r="AS76" s="222"/>
      <c r="AT76" s="222"/>
      <c r="AU76" s="65" t="s">
        <v>30</v>
      </c>
      <c r="AV76" s="146" t="str">
        <f t="shared" si="19"/>
        <v> </v>
      </c>
      <c r="AW76" s="147"/>
      <c r="AX76" s="147"/>
      <c r="AY76" s="147"/>
      <c r="AZ76" s="147"/>
      <c r="BA76" s="147"/>
      <c r="BB76" s="65" t="s">
        <v>30</v>
      </c>
      <c r="BC76" s="129" t="s">
        <v>52</v>
      </c>
      <c r="BD76" s="130"/>
      <c r="BE76" s="92">
        <f>IF(ISBLANK(BE27),"",BE27)</f>
      </c>
      <c r="BF76" s="92"/>
      <c r="BG76" s="46" t="s">
        <v>31</v>
      </c>
      <c r="BH76" s="92">
        <f>IF(ISBLANK(BH27),"",BH27)</f>
        <v>9</v>
      </c>
      <c r="BI76" s="92"/>
      <c r="BJ76" s="47" t="s">
        <v>32</v>
      </c>
      <c r="BK76" s="161">
        <f>IF(ISBLANK(BK27),"",BK27)</f>
      </c>
      <c r="BL76" s="162"/>
      <c r="BM76" s="162"/>
      <c r="BN76" s="162"/>
      <c r="BO76" s="66" t="s">
        <v>30</v>
      </c>
      <c r="BP76" s="155">
        <f t="shared" si="27"/>
      </c>
      <c r="BQ76" s="156">
        <f t="shared" si="27"/>
      </c>
      <c r="BR76" s="156">
        <f t="shared" si="27"/>
      </c>
      <c r="BS76" s="156">
        <f t="shared" si="27"/>
      </c>
      <c r="BT76" s="157">
        <f t="shared" si="27"/>
      </c>
    </row>
    <row r="77" spans="1:72" ht="36" customHeight="1" thickBot="1">
      <c r="A77" s="171"/>
      <c r="B77" s="172"/>
      <c r="C77" s="172"/>
      <c r="D77" s="172"/>
      <c r="E77" s="173"/>
      <c r="F77" s="223"/>
      <c r="G77" s="224"/>
      <c r="H77" s="224"/>
      <c r="I77" s="225">
        <f>IF(ISBLANK(I28),"",I28)</f>
      </c>
      <c r="J77" s="226"/>
      <c r="K77" s="67" t="s">
        <v>1</v>
      </c>
      <c r="L77" s="225">
        <f>IF(ISBLANK(L28),"",L28)</f>
      </c>
      <c r="M77" s="226"/>
      <c r="N77" s="67" t="s">
        <v>15</v>
      </c>
      <c r="O77" s="225">
        <f>IF(ISBLANK(O28),"",O28)</f>
      </c>
      <c r="P77" s="226"/>
      <c r="Q77" s="68" t="s">
        <v>0</v>
      </c>
      <c r="R77" s="177"/>
      <c r="S77" s="178"/>
      <c r="T77" s="179"/>
      <c r="U77" s="171">
        <f t="shared" si="25"/>
        <v>6</v>
      </c>
      <c r="V77" s="172"/>
      <c r="W77" s="50" t="s">
        <v>32</v>
      </c>
      <c r="X77" s="171">
        <f t="shared" si="26"/>
      </c>
      <c r="Y77" s="172"/>
      <c r="Z77" s="53" t="s">
        <v>38</v>
      </c>
      <c r="AA77" s="184">
        <f t="shared" si="21"/>
      </c>
      <c r="AB77" s="164"/>
      <c r="AC77" s="164"/>
      <c r="AD77" s="164"/>
      <c r="AE77" s="164"/>
      <c r="AF77" s="164"/>
      <c r="AG77" s="69" t="s">
        <v>30</v>
      </c>
      <c r="AH77" s="163">
        <f t="shared" si="22"/>
      </c>
      <c r="AI77" s="164"/>
      <c r="AJ77" s="164"/>
      <c r="AK77" s="164"/>
      <c r="AL77" s="164"/>
      <c r="AM77" s="164"/>
      <c r="AN77" s="69" t="s">
        <v>30</v>
      </c>
      <c r="AO77" s="219" t="str">
        <f t="shared" si="23"/>
        <v> </v>
      </c>
      <c r="AP77" s="220"/>
      <c r="AQ77" s="220"/>
      <c r="AR77" s="220"/>
      <c r="AS77" s="220"/>
      <c r="AT77" s="220"/>
      <c r="AU77" s="70" t="s">
        <v>30</v>
      </c>
      <c r="AV77" s="163">
        <f t="shared" si="19"/>
      </c>
      <c r="AW77" s="164"/>
      <c r="AX77" s="164"/>
      <c r="AY77" s="164"/>
      <c r="AZ77" s="164"/>
      <c r="BA77" s="164"/>
      <c r="BB77" s="70" t="s">
        <v>30</v>
      </c>
      <c r="BC77" s="127" t="str">
        <f>IF(ISBLANK(BC28),"",BC28)</f>
        <v> </v>
      </c>
      <c r="BD77" s="128"/>
      <c r="BE77" s="128"/>
      <c r="BF77" s="128"/>
      <c r="BG77" s="128"/>
      <c r="BH77" s="128"/>
      <c r="BI77" s="123" t="s">
        <v>39</v>
      </c>
      <c r="BJ77" s="124"/>
      <c r="BK77" s="71"/>
      <c r="BL77" s="34">
        <f>IF(ISBLANK(BL28),"",BL28)</f>
      </c>
      <c r="BM77" s="72" t="s">
        <v>31</v>
      </c>
      <c r="BN77" s="74">
        <f>IF(ISBLANK(BN28),"",BN28)</f>
      </c>
      <c r="BO77" s="73" t="s">
        <v>32</v>
      </c>
      <c r="BP77" s="158">
        <f t="shared" si="27"/>
      </c>
      <c r="BQ77" s="159">
        <f t="shared" si="27"/>
      </c>
      <c r="BR77" s="159">
        <f t="shared" si="27"/>
      </c>
      <c r="BS77" s="159">
        <f t="shared" si="27"/>
      </c>
      <c r="BT77" s="160">
        <f t="shared" si="27"/>
      </c>
    </row>
    <row r="78" spans="1:72" ht="36" customHeight="1">
      <c r="A78" s="165">
        <f>IF(ISBLANK(A29),"",A29)</f>
      </c>
      <c r="B78" s="166"/>
      <c r="C78" s="166"/>
      <c r="D78" s="166"/>
      <c r="E78" s="167"/>
      <c r="F78" s="165">
        <f>IF(ISBLANK(F29),"",F29)</f>
      </c>
      <c r="G78" s="166"/>
      <c r="H78" s="166"/>
      <c r="I78" s="166"/>
      <c r="J78" s="166"/>
      <c r="K78" s="166"/>
      <c r="L78" s="166"/>
      <c r="M78" s="166"/>
      <c r="N78" s="166"/>
      <c r="O78" s="166"/>
      <c r="P78" s="166"/>
      <c r="Q78" s="167"/>
      <c r="R78" s="174"/>
      <c r="S78" s="175"/>
      <c r="T78" s="176"/>
      <c r="U78" s="165">
        <f t="shared" si="25"/>
        <v>4</v>
      </c>
      <c r="V78" s="166"/>
      <c r="W78" s="48" t="s">
        <v>32</v>
      </c>
      <c r="X78" s="165">
        <f t="shared" si="26"/>
      </c>
      <c r="Y78" s="166"/>
      <c r="Z78" s="51" t="s">
        <v>38</v>
      </c>
      <c r="AA78" s="195">
        <f t="shared" si="21"/>
      </c>
      <c r="AB78" s="145"/>
      <c r="AC78" s="145"/>
      <c r="AD78" s="145"/>
      <c r="AE78" s="145"/>
      <c r="AF78" s="145"/>
      <c r="AG78" s="59" t="s">
        <v>30</v>
      </c>
      <c r="AH78" s="144">
        <f t="shared" si="22"/>
      </c>
      <c r="AI78" s="145"/>
      <c r="AJ78" s="145"/>
      <c r="AK78" s="145"/>
      <c r="AL78" s="145"/>
      <c r="AM78" s="145"/>
      <c r="AN78" s="59" t="s">
        <v>30</v>
      </c>
      <c r="AO78" s="144" t="str">
        <f t="shared" si="23"/>
        <v> </v>
      </c>
      <c r="AP78" s="145"/>
      <c r="AQ78" s="145"/>
      <c r="AR78" s="145"/>
      <c r="AS78" s="145"/>
      <c r="AT78" s="145"/>
      <c r="AU78" s="48" t="s">
        <v>30</v>
      </c>
      <c r="AV78" s="144" t="str">
        <f t="shared" si="19"/>
        <v> </v>
      </c>
      <c r="AW78" s="145"/>
      <c r="AX78" s="145"/>
      <c r="AY78" s="145"/>
      <c r="AZ78" s="145"/>
      <c r="BA78" s="145"/>
      <c r="BB78" s="48" t="s">
        <v>30</v>
      </c>
      <c r="BC78" s="142">
        <f>IF(ISBLANK(BC29),"",BC29)</f>
      </c>
      <c r="BD78" s="143"/>
      <c r="BE78" s="143"/>
      <c r="BF78" s="143"/>
      <c r="BG78" s="143"/>
      <c r="BH78" s="143"/>
      <c r="BI78" s="90" t="s">
        <v>39</v>
      </c>
      <c r="BJ78" s="91"/>
      <c r="BK78" s="150">
        <f>IF(ISBLANK(BK29),"",BK29)</f>
      </c>
      <c r="BL78" s="151"/>
      <c r="BM78" s="151"/>
      <c r="BN78" s="151"/>
      <c r="BO78" s="63" t="s">
        <v>30</v>
      </c>
      <c r="BP78" s="152">
        <f t="shared" si="27"/>
      </c>
      <c r="BQ78" s="153">
        <f t="shared" si="27"/>
      </c>
      <c r="BR78" s="153">
        <f t="shared" si="27"/>
      </c>
      <c r="BS78" s="153">
        <f t="shared" si="27"/>
      </c>
      <c r="BT78" s="154">
        <f t="shared" si="27"/>
      </c>
    </row>
    <row r="79" spans="1:72" ht="36" customHeight="1" thickBot="1">
      <c r="A79" s="168"/>
      <c r="B79" s="169"/>
      <c r="C79" s="169"/>
      <c r="D79" s="169"/>
      <c r="E79" s="170"/>
      <c r="F79" s="168"/>
      <c r="G79" s="169"/>
      <c r="H79" s="169"/>
      <c r="I79" s="169"/>
      <c r="J79" s="169"/>
      <c r="K79" s="169"/>
      <c r="L79" s="169"/>
      <c r="M79" s="169"/>
      <c r="N79" s="169"/>
      <c r="O79" s="169"/>
      <c r="P79" s="169"/>
      <c r="Q79" s="170"/>
      <c r="R79" s="177"/>
      <c r="S79" s="178"/>
      <c r="T79" s="179"/>
      <c r="U79" s="180">
        <f t="shared" si="25"/>
        <v>5</v>
      </c>
      <c r="V79" s="181"/>
      <c r="W79" s="49" t="s">
        <v>32</v>
      </c>
      <c r="X79" s="180">
        <f t="shared" si="26"/>
      </c>
      <c r="Y79" s="181"/>
      <c r="Z79" s="52" t="s">
        <v>38</v>
      </c>
      <c r="AA79" s="196">
        <f t="shared" si="21"/>
      </c>
      <c r="AB79" s="147"/>
      <c r="AC79" s="147"/>
      <c r="AD79" s="147"/>
      <c r="AE79" s="147"/>
      <c r="AF79" s="147"/>
      <c r="AG79" s="64" t="s">
        <v>30</v>
      </c>
      <c r="AH79" s="146">
        <f t="shared" si="22"/>
      </c>
      <c r="AI79" s="147"/>
      <c r="AJ79" s="147"/>
      <c r="AK79" s="147"/>
      <c r="AL79" s="147"/>
      <c r="AM79" s="147"/>
      <c r="AN79" s="64" t="s">
        <v>30</v>
      </c>
      <c r="AO79" s="221" t="str">
        <f t="shared" si="23"/>
        <v> </v>
      </c>
      <c r="AP79" s="222"/>
      <c r="AQ79" s="222"/>
      <c r="AR79" s="222"/>
      <c r="AS79" s="222"/>
      <c r="AT79" s="222"/>
      <c r="AU79" s="65" t="s">
        <v>30</v>
      </c>
      <c r="AV79" s="146" t="str">
        <f t="shared" si="19"/>
        <v> </v>
      </c>
      <c r="AW79" s="147"/>
      <c r="AX79" s="147"/>
      <c r="AY79" s="147"/>
      <c r="AZ79" s="147"/>
      <c r="BA79" s="147"/>
      <c r="BB79" s="65" t="s">
        <v>30</v>
      </c>
      <c r="BC79" s="129" t="s">
        <v>52</v>
      </c>
      <c r="BD79" s="130"/>
      <c r="BE79" s="92">
        <f>IF(ISBLANK(BE30),"",BE30)</f>
      </c>
      <c r="BF79" s="92"/>
      <c r="BG79" s="46" t="s">
        <v>31</v>
      </c>
      <c r="BH79" s="92">
        <f>IF(ISBLANK(BH30),"",BH30)</f>
        <v>9</v>
      </c>
      <c r="BI79" s="92"/>
      <c r="BJ79" s="47" t="s">
        <v>32</v>
      </c>
      <c r="BK79" s="161">
        <f>IF(ISBLANK(BK30),"",BK30)</f>
      </c>
      <c r="BL79" s="162"/>
      <c r="BM79" s="162"/>
      <c r="BN79" s="162"/>
      <c r="BO79" s="66" t="s">
        <v>30</v>
      </c>
      <c r="BP79" s="155">
        <f t="shared" si="27"/>
      </c>
      <c r="BQ79" s="156">
        <f t="shared" si="27"/>
      </c>
      <c r="BR79" s="156">
        <f t="shared" si="27"/>
      </c>
      <c r="BS79" s="156">
        <f t="shared" si="27"/>
      </c>
      <c r="BT79" s="157">
        <f t="shared" si="27"/>
      </c>
    </row>
    <row r="80" spans="1:72" ht="36" customHeight="1" thickBot="1">
      <c r="A80" s="171"/>
      <c r="B80" s="172"/>
      <c r="C80" s="172"/>
      <c r="D80" s="172"/>
      <c r="E80" s="173"/>
      <c r="F80" s="223"/>
      <c r="G80" s="224"/>
      <c r="H80" s="224"/>
      <c r="I80" s="225">
        <f>IF(ISBLANK(I31),"",I31)</f>
      </c>
      <c r="J80" s="226"/>
      <c r="K80" s="67" t="s">
        <v>1</v>
      </c>
      <c r="L80" s="225">
        <f>IF(ISBLANK(L31),"",L31)</f>
      </c>
      <c r="M80" s="226"/>
      <c r="N80" s="67" t="s">
        <v>15</v>
      </c>
      <c r="O80" s="225">
        <f>IF(ISBLANK(O31),"",O31)</f>
      </c>
      <c r="P80" s="226"/>
      <c r="Q80" s="68" t="s">
        <v>0</v>
      </c>
      <c r="R80" s="177"/>
      <c r="S80" s="178"/>
      <c r="T80" s="179"/>
      <c r="U80" s="171">
        <f t="shared" si="25"/>
        <v>6</v>
      </c>
      <c r="V80" s="172"/>
      <c r="W80" s="50" t="s">
        <v>32</v>
      </c>
      <c r="X80" s="171">
        <f t="shared" si="26"/>
      </c>
      <c r="Y80" s="172"/>
      <c r="Z80" s="53" t="s">
        <v>38</v>
      </c>
      <c r="AA80" s="184">
        <f t="shared" si="21"/>
      </c>
      <c r="AB80" s="164"/>
      <c r="AC80" s="164"/>
      <c r="AD80" s="164"/>
      <c r="AE80" s="164"/>
      <c r="AF80" s="164"/>
      <c r="AG80" s="69" t="s">
        <v>30</v>
      </c>
      <c r="AH80" s="163">
        <f t="shared" si="22"/>
      </c>
      <c r="AI80" s="164"/>
      <c r="AJ80" s="164"/>
      <c r="AK80" s="164"/>
      <c r="AL80" s="164"/>
      <c r="AM80" s="164"/>
      <c r="AN80" s="69" t="s">
        <v>30</v>
      </c>
      <c r="AO80" s="219" t="str">
        <f t="shared" si="23"/>
        <v> </v>
      </c>
      <c r="AP80" s="220"/>
      <c r="AQ80" s="220"/>
      <c r="AR80" s="220"/>
      <c r="AS80" s="220"/>
      <c r="AT80" s="220"/>
      <c r="AU80" s="70" t="s">
        <v>30</v>
      </c>
      <c r="AV80" s="163">
        <f t="shared" si="19"/>
      </c>
      <c r="AW80" s="164"/>
      <c r="AX80" s="164"/>
      <c r="AY80" s="164"/>
      <c r="AZ80" s="164"/>
      <c r="BA80" s="164"/>
      <c r="BB80" s="70" t="s">
        <v>30</v>
      </c>
      <c r="BC80" s="127" t="str">
        <f>IF(ISBLANK(BC31),"",BC31)</f>
        <v> </v>
      </c>
      <c r="BD80" s="128"/>
      <c r="BE80" s="128"/>
      <c r="BF80" s="128"/>
      <c r="BG80" s="128"/>
      <c r="BH80" s="128"/>
      <c r="BI80" s="123" t="s">
        <v>39</v>
      </c>
      <c r="BJ80" s="124"/>
      <c r="BK80" s="71"/>
      <c r="BL80" s="34">
        <f>IF(ISBLANK(BL31),"",BL31)</f>
      </c>
      <c r="BM80" s="72" t="s">
        <v>31</v>
      </c>
      <c r="BN80" s="74">
        <f>IF(ISBLANK(BN31),"",BN31)</f>
      </c>
      <c r="BO80" s="73" t="s">
        <v>32</v>
      </c>
      <c r="BP80" s="158">
        <f t="shared" si="27"/>
      </c>
      <c r="BQ80" s="159">
        <f t="shared" si="27"/>
      </c>
      <c r="BR80" s="159">
        <f t="shared" si="27"/>
      </c>
      <c r="BS80" s="159">
        <f t="shared" si="27"/>
      </c>
      <c r="BT80" s="160">
        <f t="shared" si="27"/>
      </c>
    </row>
    <row r="81" spans="1:72" ht="36" customHeight="1">
      <c r="A81" s="165">
        <f>IF(ISBLANK(A32),"",A32)</f>
      </c>
      <c r="B81" s="166"/>
      <c r="C81" s="166"/>
      <c r="D81" s="166"/>
      <c r="E81" s="167"/>
      <c r="F81" s="165">
        <f>IF(ISBLANK(F32),"",F32)</f>
      </c>
      <c r="G81" s="166"/>
      <c r="H81" s="166"/>
      <c r="I81" s="166"/>
      <c r="J81" s="166"/>
      <c r="K81" s="166"/>
      <c r="L81" s="166"/>
      <c r="M81" s="166"/>
      <c r="N81" s="166"/>
      <c r="O81" s="166"/>
      <c r="P81" s="166"/>
      <c r="Q81" s="167"/>
      <c r="R81" s="174"/>
      <c r="S81" s="175"/>
      <c r="T81" s="176"/>
      <c r="U81" s="165">
        <f t="shared" si="25"/>
        <v>4</v>
      </c>
      <c r="V81" s="166"/>
      <c r="W81" s="48" t="s">
        <v>32</v>
      </c>
      <c r="X81" s="165">
        <f t="shared" si="26"/>
      </c>
      <c r="Y81" s="166"/>
      <c r="Z81" s="51" t="s">
        <v>38</v>
      </c>
      <c r="AA81" s="195">
        <f t="shared" si="21"/>
      </c>
      <c r="AB81" s="145"/>
      <c r="AC81" s="145"/>
      <c r="AD81" s="145"/>
      <c r="AE81" s="145"/>
      <c r="AF81" s="145"/>
      <c r="AG81" s="59" t="s">
        <v>30</v>
      </c>
      <c r="AH81" s="144">
        <f t="shared" si="22"/>
      </c>
      <c r="AI81" s="145"/>
      <c r="AJ81" s="145"/>
      <c r="AK81" s="145"/>
      <c r="AL81" s="145"/>
      <c r="AM81" s="145"/>
      <c r="AN81" s="59" t="s">
        <v>30</v>
      </c>
      <c r="AO81" s="144" t="str">
        <f t="shared" si="23"/>
        <v> </v>
      </c>
      <c r="AP81" s="145"/>
      <c r="AQ81" s="145"/>
      <c r="AR81" s="145"/>
      <c r="AS81" s="145"/>
      <c r="AT81" s="145"/>
      <c r="AU81" s="48" t="s">
        <v>30</v>
      </c>
      <c r="AV81" s="144" t="str">
        <f t="shared" si="19"/>
        <v> </v>
      </c>
      <c r="AW81" s="145"/>
      <c r="AX81" s="145"/>
      <c r="AY81" s="145"/>
      <c r="AZ81" s="145"/>
      <c r="BA81" s="145"/>
      <c r="BB81" s="48" t="s">
        <v>30</v>
      </c>
      <c r="BC81" s="142">
        <f>IF(ISBLANK(BC32),"",BC32)</f>
      </c>
      <c r="BD81" s="143"/>
      <c r="BE81" s="143"/>
      <c r="BF81" s="143"/>
      <c r="BG81" s="143"/>
      <c r="BH81" s="143"/>
      <c r="BI81" s="90" t="s">
        <v>39</v>
      </c>
      <c r="BJ81" s="91"/>
      <c r="BK81" s="150">
        <f>IF(ISBLANK(BK32),"",BK32)</f>
      </c>
      <c r="BL81" s="151"/>
      <c r="BM81" s="151"/>
      <c r="BN81" s="151"/>
      <c r="BO81" s="63" t="s">
        <v>30</v>
      </c>
      <c r="BP81" s="152">
        <f t="shared" si="27"/>
      </c>
      <c r="BQ81" s="153">
        <f t="shared" si="27"/>
      </c>
      <c r="BR81" s="153">
        <f t="shared" si="27"/>
      </c>
      <c r="BS81" s="153">
        <f t="shared" si="27"/>
      </c>
      <c r="BT81" s="154">
        <f t="shared" si="27"/>
      </c>
    </row>
    <row r="82" spans="1:72" ht="36" customHeight="1" thickBot="1">
      <c r="A82" s="168"/>
      <c r="B82" s="169"/>
      <c r="C82" s="169"/>
      <c r="D82" s="169"/>
      <c r="E82" s="170"/>
      <c r="F82" s="168"/>
      <c r="G82" s="169"/>
      <c r="H82" s="169"/>
      <c r="I82" s="169"/>
      <c r="J82" s="169"/>
      <c r="K82" s="169"/>
      <c r="L82" s="169"/>
      <c r="M82" s="169"/>
      <c r="N82" s="169"/>
      <c r="O82" s="169"/>
      <c r="P82" s="169"/>
      <c r="Q82" s="170"/>
      <c r="R82" s="177"/>
      <c r="S82" s="178"/>
      <c r="T82" s="179"/>
      <c r="U82" s="180">
        <f t="shared" si="25"/>
        <v>5</v>
      </c>
      <c r="V82" s="181"/>
      <c r="W82" s="49" t="s">
        <v>32</v>
      </c>
      <c r="X82" s="180">
        <f t="shared" si="26"/>
      </c>
      <c r="Y82" s="181"/>
      <c r="Z82" s="52" t="s">
        <v>38</v>
      </c>
      <c r="AA82" s="196">
        <f t="shared" si="21"/>
      </c>
      <c r="AB82" s="147"/>
      <c r="AC82" s="147"/>
      <c r="AD82" s="147"/>
      <c r="AE82" s="147"/>
      <c r="AF82" s="147"/>
      <c r="AG82" s="64" t="s">
        <v>30</v>
      </c>
      <c r="AH82" s="146">
        <f t="shared" si="22"/>
      </c>
      <c r="AI82" s="147"/>
      <c r="AJ82" s="147"/>
      <c r="AK82" s="147"/>
      <c r="AL82" s="147"/>
      <c r="AM82" s="147"/>
      <c r="AN82" s="64" t="s">
        <v>30</v>
      </c>
      <c r="AO82" s="221" t="str">
        <f t="shared" si="23"/>
        <v> </v>
      </c>
      <c r="AP82" s="222"/>
      <c r="AQ82" s="222"/>
      <c r="AR82" s="222"/>
      <c r="AS82" s="222"/>
      <c r="AT82" s="222"/>
      <c r="AU82" s="65" t="s">
        <v>30</v>
      </c>
      <c r="AV82" s="146" t="str">
        <f t="shared" si="19"/>
        <v> </v>
      </c>
      <c r="AW82" s="147"/>
      <c r="AX82" s="147"/>
      <c r="AY82" s="147"/>
      <c r="AZ82" s="147"/>
      <c r="BA82" s="147"/>
      <c r="BB82" s="65" t="s">
        <v>30</v>
      </c>
      <c r="BC82" s="129" t="s">
        <v>52</v>
      </c>
      <c r="BD82" s="130"/>
      <c r="BE82" s="92">
        <f>IF(ISBLANK(BE33),"",BE33)</f>
      </c>
      <c r="BF82" s="92"/>
      <c r="BG82" s="46" t="s">
        <v>31</v>
      </c>
      <c r="BH82" s="92">
        <f>IF(ISBLANK(BH33),"",BH33)</f>
        <v>9</v>
      </c>
      <c r="BI82" s="92"/>
      <c r="BJ82" s="47" t="s">
        <v>32</v>
      </c>
      <c r="BK82" s="161">
        <f>IF(ISBLANK(BK33),"",BK33)</f>
      </c>
      <c r="BL82" s="162"/>
      <c r="BM82" s="162"/>
      <c r="BN82" s="162"/>
      <c r="BO82" s="66" t="s">
        <v>30</v>
      </c>
      <c r="BP82" s="155">
        <f aca="true" t="shared" si="28" ref="BP82:BT91">IF(ISBLANK(BP33),"",BP33)</f>
      </c>
      <c r="BQ82" s="156">
        <f t="shared" si="28"/>
      </c>
      <c r="BR82" s="156">
        <f t="shared" si="28"/>
      </c>
      <c r="BS82" s="156">
        <f t="shared" si="28"/>
      </c>
      <c r="BT82" s="157">
        <f t="shared" si="28"/>
      </c>
    </row>
    <row r="83" spans="1:72" ht="36" customHeight="1" thickBot="1">
      <c r="A83" s="171"/>
      <c r="B83" s="172"/>
      <c r="C83" s="172"/>
      <c r="D83" s="172"/>
      <c r="E83" s="173"/>
      <c r="F83" s="223">
        <v>9</v>
      </c>
      <c r="G83" s="224"/>
      <c r="H83" s="224"/>
      <c r="I83" s="225">
        <f>IF(ISBLANK(I34),"",I34)</f>
      </c>
      <c r="J83" s="226"/>
      <c r="K83" s="67" t="s">
        <v>1</v>
      </c>
      <c r="L83" s="225">
        <f>IF(ISBLANK(L34),"",L34)</f>
      </c>
      <c r="M83" s="226"/>
      <c r="N83" s="67" t="s">
        <v>15</v>
      </c>
      <c r="O83" s="225">
        <f>IF(ISBLANK(O34),"",O34)</f>
      </c>
      <c r="P83" s="226"/>
      <c r="Q83" s="68" t="s">
        <v>0</v>
      </c>
      <c r="R83" s="177"/>
      <c r="S83" s="178"/>
      <c r="T83" s="179"/>
      <c r="U83" s="171">
        <f t="shared" si="25"/>
        <v>6</v>
      </c>
      <c r="V83" s="172"/>
      <c r="W83" s="50" t="s">
        <v>32</v>
      </c>
      <c r="X83" s="171">
        <f t="shared" si="26"/>
      </c>
      <c r="Y83" s="172"/>
      <c r="Z83" s="53" t="s">
        <v>38</v>
      </c>
      <c r="AA83" s="184">
        <f t="shared" si="21"/>
      </c>
      <c r="AB83" s="164"/>
      <c r="AC83" s="164"/>
      <c r="AD83" s="164"/>
      <c r="AE83" s="164"/>
      <c r="AF83" s="164"/>
      <c r="AG83" s="69" t="s">
        <v>30</v>
      </c>
      <c r="AH83" s="163">
        <f t="shared" si="22"/>
      </c>
      <c r="AI83" s="164"/>
      <c r="AJ83" s="164"/>
      <c r="AK83" s="164"/>
      <c r="AL83" s="164"/>
      <c r="AM83" s="164"/>
      <c r="AN83" s="69" t="s">
        <v>30</v>
      </c>
      <c r="AO83" s="219" t="str">
        <f t="shared" si="23"/>
        <v> </v>
      </c>
      <c r="AP83" s="220"/>
      <c r="AQ83" s="220"/>
      <c r="AR83" s="220"/>
      <c r="AS83" s="220"/>
      <c r="AT83" s="220"/>
      <c r="AU83" s="70" t="s">
        <v>30</v>
      </c>
      <c r="AV83" s="163">
        <f t="shared" si="19"/>
      </c>
      <c r="AW83" s="164"/>
      <c r="AX83" s="164"/>
      <c r="AY83" s="164"/>
      <c r="AZ83" s="164"/>
      <c r="BA83" s="164"/>
      <c r="BB83" s="70" t="s">
        <v>30</v>
      </c>
      <c r="BC83" s="127" t="str">
        <f>IF(ISBLANK(BC34),"",BC34)</f>
        <v> </v>
      </c>
      <c r="BD83" s="128"/>
      <c r="BE83" s="128"/>
      <c r="BF83" s="128"/>
      <c r="BG83" s="128"/>
      <c r="BH83" s="128"/>
      <c r="BI83" s="123" t="s">
        <v>39</v>
      </c>
      <c r="BJ83" s="124"/>
      <c r="BK83" s="71"/>
      <c r="BL83" s="34">
        <f>IF(ISBLANK(BL34),"",BL34)</f>
      </c>
      <c r="BM83" s="72" t="s">
        <v>31</v>
      </c>
      <c r="BN83" s="74">
        <f>IF(ISBLANK(BN34),"",BN34)</f>
      </c>
      <c r="BO83" s="73" t="s">
        <v>32</v>
      </c>
      <c r="BP83" s="158">
        <f t="shared" si="28"/>
      </c>
      <c r="BQ83" s="159">
        <f t="shared" si="28"/>
      </c>
      <c r="BR83" s="159">
        <f t="shared" si="28"/>
      </c>
      <c r="BS83" s="159">
        <f t="shared" si="28"/>
      </c>
      <c r="BT83" s="160">
        <f t="shared" si="28"/>
      </c>
    </row>
    <row r="84" spans="1:72" ht="36" customHeight="1">
      <c r="A84" s="165">
        <f>IF(ISBLANK(A35),"",A35)</f>
      </c>
      <c r="B84" s="166"/>
      <c r="C84" s="166"/>
      <c r="D84" s="166"/>
      <c r="E84" s="167"/>
      <c r="F84" s="165">
        <f>IF(ISBLANK(F35),"",F35)</f>
      </c>
      <c r="G84" s="166"/>
      <c r="H84" s="166"/>
      <c r="I84" s="166"/>
      <c r="J84" s="166"/>
      <c r="K84" s="166"/>
      <c r="L84" s="166"/>
      <c r="M84" s="166"/>
      <c r="N84" s="166"/>
      <c r="O84" s="166"/>
      <c r="P84" s="166"/>
      <c r="Q84" s="167"/>
      <c r="R84" s="174"/>
      <c r="S84" s="175"/>
      <c r="T84" s="176"/>
      <c r="U84" s="165">
        <f t="shared" si="25"/>
        <v>4</v>
      </c>
      <c r="V84" s="166"/>
      <c r="W84" s="48" t="s">
        <v>32</v>
      </c>
      <c r="X84" s="165">
        <f t="shared" si="26"/>
      </c>
      <c r="Y84" s="166"/>
      <c r="Z84" s="51" t="s">
        <v>38</v>
      </c>
      <c r="AA84" s="195">
        <f t="shared" si="21"/>
      </c>
      <c r="AB84" s="145"/>
      <c r="AC84" s="145"/>
      <c r="AD84" s="145"/>
      <c r="AE84" s="145"/>
      <c r="AF84" s="145"/>
      <c r="AG84" s="59" t="s">
        <v>30</v>
      </c>
      <c r="AH84" s="144">
        <f t="shared" si="22"/>
      </c>
      <c r="AI84" s="145"/>
      <c r="AJ84" s="145"/>
      <c r="AK84" s="145"/>
      <c r="AL84" s="145"/>
      <c r="AM84" s="145"/>
      <c r="AN84" s="59" t="s">
        <v>30</v>
      </c>
      <c r="AO84" s="144" t="str">
        <f t="shared" si="23"/>
        <v> </v>
      </c>
      <c r="AP84" s="145"/>
      <c r="AQ84" s="145"/>
      <c r="AR84" s="145"/>
      <c r="AS84" s="145"/>
      <c r="AT84" s="145"/>
      <c r="AU84" s="48" t="s">
        <v>30</v>
      </c>
      <c r="AV84" s="144" t="str">
        <f t="shared" si="19"/>
        <v> </v>
      </c>
      <c r="AW84" s="145"/>
      <c r="AX84" s="145"/>
      <c r="AY84" s="145"/>
      <c r="AZ84" s="145"/>
      <c r="BA84" s="145"/>
      <c r="BB84" s="48" t="s">
        <v>30</v>
      </c>
      <c r="BC84" s="142">
        <f>IF(ISBLANK(BC35),"",BC35)</f>
      </c>
      <c r="BD84" s="143"/>
      <c r="BE84" s="143"/>
      <c r="BF84" s="143"/>
      <c r="BG84" s="143"/>
      <c r="BH84" s="143"/>
      <c r="BI84" s="90" t="s">
        <v>39</v>
      </c>
      <c r="BJ84" s="91"/>
      <c r="BK84" s="150">
        <f>IF(ISBLANK(BK35),"",BK35)</f>
      </c>
      <c r="BL84" s="151"/>
      <c r="BM84" s="151"/>
      <c r="BN84" s="151"/>
      <c r="BO84" s="63" t="s">
        <v>30</v>
      </c>
      <c r="BP84" s="152">
        <f t="shared" si="28"/>
      </c>
      <c r="BQ84" s="153">
        <f t="shared" si="28"/>
      </c>
      <c r="BR84" s="153">
        <f t="shared" si="28"/>
      </c>
      <c r="BS84" s="153">
        <f t="shared" si="28"/>
      </c>
      <c r="BT84" s="154">
        <f t="shared" si="28"/>
      </c>
    </row>
    <row r="85" spans="1:72" ht="36" customHeight="1" thickBot="1">
      <c r="A85" s="168"/>
      <c r="B85" s="169"/>
      <c r="C85" s="169"/>
      <c r="D85" s="169"/>
      <c r="E85" s="170"/>
      <c r="F85" s="168"/>
      <c r="G85" s="169"/>
      <c r="H85" s="169"/>
      <c r="I85" s="169"/>
      <c r="J85" s="169"/>
      <c r="K85" s="169"/>
      <c r="L85" s="169"/>
      <c r="M85" s="169"/>
      <c r="N85" s="169"/>
      <c r="O85" s="169"/>
      <c r="P85" s="169"/>
      <c r="Q85" s="170"/>
      <c r="R85" s="177"/>
      <c r="S85" s="178"/>
      <c r="T85" s="179"/>
      <c r="U85" s="180">
        <f t="shared" si="25"/>
        <v>5</v>
      </c>
      <c r="V85" s="181"/>
      <c r="W85" s="49" t="s">
        <v>32</v>
      </c>
      <c r="X85" s="180">
        <f t="shared" si="26"/>
      </c>
      <c r="Y85" s="181"/>
      <c r="Z85" s="52" t="s">
        <v>38</v>
      </c>
      <c r="AA85" s="196">
        <f t="shared" si="21"/>
      </c>
      <c r="AB85" s="147"/>
      <c r="AC85" s="147"/>
      <c r="AD85" s="147"/>
      <c r="AE85" s="147"/>
      <c r="AF85" s="147"/>
      <c r="AG85" s="64" t="s">
        <v>30</v>
      </c>
      <c r="AH85" s="146">
        <f t="shared" si="22"/>
      </c>
      <c r="AI85" s="147"/>
      <c r="AJ85" s="147"/>
      <c r="AK85" s="147"/>
      <c r="AL85" s="147"/>
      <c r="AM85" s="147"/>
      <c r="AN85" s="64" t="s">
        <v>30</v>
      </c>
      <c r="AO85" s="221" t="str">
        <f t="shared" si="23"/>
        <v> </v>
      </c>
      <c r="AP85" s="222"/>
      <c r="AQ85" s="222"/>
      <c r="AR85" s="222"/>
      <c r="AS85" s="222"/>
      <c r="AT85" s="222"/>
      <c r="AU85" s="65" t="s">
        <v>30</v>
      </c>
      <c r="AV85" s="146" t="str">
        <f t="shared" si="19"/>
        <v> </v>
      </c>
      <c r="AW85" s="147"/>
      <c r="AX85" s="147"/>
      <c r="AY85" s="147"/>
      <c r="AZ85" s="147"/>
      <c r="BA85" s="147"/>
      <c r="BB85" s="65" t="s">
        <v>30</v>
      </c>
      <c r="BC85" s="129" t="s">
        <v>52</v>
      </c>
      <c r="BD85" s="130"/>
      <c r="BE85" s="92">
        <f>IF(ISBLANK(BE36),"",BE36)</f>
      </c>
      <c r="BF85" s="92"/>
      <c r="BG85" s="46" t="s">
        <v>31</v>
      </c>
      <c r="BH85" s="92">
        <f>IF(ISBLANK(BH36),"",BH36)</f>
        <v>9</v>
      </c>
      <c r="BI85" s="92"/>
      <c r="BJ85" s="47" t="s">
        <v>32</v>
      </c>
      <c r="BK85" s="161">
        <f>IF(ISBLANK(BK36),"",BK36)</f>
      </c>
      <c r="BL85" s="162"/>
      <c r="BM85" s="162"/>
      <c r="BN85" s="162"/>
      <c r="BO85" s="66" t="s">
        <v>30</v>
      </c>
      <c r="BP85" s="155">
        <f t="shared" si="28"/>
      </c>
      <c r="BQ85" s="156">
        <f t="shared" si="28"/>
      </c>
      <c r="BR85" s="156">
        <f t="shared" si="28"/>
      </c>
      <c r="BS85" s="156">
        <f t="shared" si="28"/>
      </c>
      <c r="BT85" s="157">
        <f t="shared" si="28"/>
      </c>
    </row>
    <row r="86" spans="1:72" ht="36" customHeight="1" thickBot="1">
      <c r="A86" s="171"/>
      <c r="B86" s="172"/>
      <c r="C86" s="172"/>
      <c r="D86" s="172"/>
      <c r="E86" s="173"/>
      <c r="F86" s="223"/>
      <c r="G86" s="224"/>
      <c r="H86" s="224"/>
      <c r="I86" s="225">
        <f>IF(ISBLANK(I37),"",I37)</f>
      </c>
      <c r="J86" s="226"/>
      <c r="K86" s="67" t="s">
        <v>1</v>
      </c>
      <c r="L86" s="225">
        <f>IF(ISBLANK(L37),"",L37)</f>
      </c>
      <c r="M86" s="226"/>
      <c r="N86" s="67" t="s">
        <v>15</v>
      </c>
      <c r="O86" s="225">
        <f>IF(ISBLANK(O37),"",O37)</f>
      </c>
      <c r="P86" s="226"/>
      <c r="Q86" s="68" t="s">
        <v>0</v>
      </c>
      <c r="R86" s="177"/>
      <c r="S86" s="178"/>
      <c r="T86" s="179"/>
      <c r="U86" s="171">
        <f t="shared" si="25"/>
        <v>6</v>
      </c>
      <c r="V86" s="172"/>
      <c r="W86" s="50" t="s">
        <v>32</v>
      </c>
      <c r="X86" s="171">
        <f t="shared" si="26"/>
      </c>
      <c r="Y86" s="172"/>
      <c r="Z86" s="53" t="s">
        <v>38</v>
      </c>
      <c r="AA86" s="184">
        <f t="shared" si="21"/>
      </c>
      <c r="AB86" s="164"/>
      <c r="AC86" s="164"/>
      <c r="AD86" s="164"/>
      <c r="AE86" s="164"/>
      <c r="AF86" s="164"/>
      <c r="AG86" s="69" t="s">
        <v>30</v>
      </c>
      <c r="AH86" s="163">
        <f t="shared" si="22"/>
      </c>
      <c r="AI86" s="164"/>
      <c r="AJ86" s="164"/>
      <c r="AK86" s="164"/>
      <c r="AL86" s="164"/>
      <c r="AM86" s="164"/>
      <c r="AN86" s="69" t="s">
        <v>30</v>
      </c>
      <c r="AO86" s="219" t="str">
        <f t="shared" si="23"/>
        <v> </v>
      </c>
      <c r="AP86" s="220"/>
      <c r="AQ86" s="220"/>
      <c r="AR86" s="220"/>
      <c r="AS86" s="220"/>
      <c r="AT86" s="220"/>
      <c r="AU86" s="70" t="s">
        <v>30</v>
      </c>
      <c r="AV86" s="163">
        <f t="shared" si="19"/>
      </c>
      <c r="AW86" s="164"/>
      <c r="AX86" s="164"/>
      <c r="AY86" s="164"/>
      <c r="AZ86" s="164"/>
      <c r="BA86" s="164"/>
      <c r="BB86" s="70" t="s">
        <v>30</v>
      </c>
      <c r="BC86" s="127" t="str">
        <f>IF(ISBLANK(BC37),"",BC37)</f>
        <v> </v>
      </c>
      <c r="BD86" s="128"/>
      <c r="BE86" s="128"/>
      <c r="BF86" s="128"/>
      <c r="BG86" s="128"/>
      <c r="BH86" s="128"/>
      <c r="BI86" s="123" t="s">
        <v>39</v>
      </c>
      <c r="BJ86" s="124"/>
      <c r="BK86" s="71"/>
      <c r="BL86" s="34">
        <f>IF(ISBLANK(BL37),"",BL37)</f>
      </c>
      <c r="BM86" s="72" t="s">
        <v>31</v>
      </c>
      <c r="BN86" s="74">
        <f>IF(ISBLANK(BN37),"",BN37)</f>
      </c>
      <c r="BO86" s="73" t="s">
        <v>32</v>
      </c>
      <c r="BP86" s="158">
        <f t="shared" si="28"/>
      </c>
      <c r="BQ86" s="159">
        <f t="shared" si="28"/>
      </c>
      <c r="BR86" s="159">
        <f t="shared" si="28"/>
      </c>
      <c r="BS86" s="159">
        <f t="shared" si="28"/>
      </c>
      <c r="BT86" s="160">
        <f t="shared" si="28"/>
      </c>
    </row>
    <row r="87" spans="1:72" ht="36" customHeight="1">
      <c r="A87" s="165">
        <f>IF(ISBLANK(A38),"",A38)</f>
      </c>
      <c r="B87" s="166"/>
      <c r="C87" s="166"/>
      <c r="D87" s="166"/>
      <c r="E87" s="167"/>
      <c r="F87" s="165">
        <f>IF(ISBLANK(F38),"",F38)</f>
      </c>
      <c r="G87" s="166"/>
      <c r="H87" s="166"/>
      <c r="I87" s="166"/>
      <c r="J87" s="166"/>
      <c r="K87" s="166"/>
      <c r="L87" s="166"/>
      <c r="M87" s="166"/>
      <c r="N87" s="166"/>
      <c r="O87" s="166"/>
      <c r="P87" s="166"/>
      <c r="Q87" s="167"/>
      <c r="R87" s="174"/>
      <c r="S87" s="175"/>
      <c r="T87" s="176"/>
      <c r="U87" s="165">
        <f t="shared" si="25"/>
        <v>4</v>
      </c>
      <c r="V87" s="166"/>
      <c r="W87" s="48" t="s">
        <v>32</v>
      </c>
      <c r="X87" s="165">
        <f t="shared" si="26"/>
      </c>
      <c r="Y87" s="166"/>
      <c r="Z87" s="51" t="s">
        <v>38</v>
      </c>
      <c r="AA87" s="195">
        <f t="shared" si="21"/>
      </c>
      <c r="AB87" s="145"/>
      <c r="AC87" s="145"/>
      <c r="AD87" s="145"/>
      <c r="AE87" s="145"/>
      <c r="AF87" s="145"/>
      <c r="AG87" s="59" t="s">
        <v>30</v>
      </c>
      <c r="AH87" s="144">
        <f t="shared" si="22"/>
      </c>
      <c r="AI87" s="145"/>
      <c r="AJ87" s="145"/>
      <c r="AK87" s="145"/>
      <c r="AL87" s="145"/>
      <c r="AM87" s="145"/>
      <c r="AN87" s="59" t="s">
        <v>30</v>
      </c>
      <c r="AO87" s="144" t="str">
        <f t="shared" si="23"/>
        <v> </v>
      </c>
      <c r="AP87" s="145"/>
      <c r="AQ87" s="145"/>
      <c r="AR87" s="145"/>
      <c r="AS87" s="145"/>
      <c r="AT87" s="145"/>
      <c r="AU87" s="48" t="s">
        <v>30</v>
      </c>
      <c r="AV87" s="144" t="str">
        <f t="shared" si="19"/>
        <v> </v>
      </c>
      <c r="AW87" s="145"/>
      <c r="AX87" s="145"/>
      <c r="AY87" s="145"/>
      <c r="AZ87" s="145"/>
      <c r="BA87" s="145"/>
      <c r="BB87" s="48" t="s">
        <v>30</v>
      </c>
      <c r="BC87" s="142">
        <f>IF(ISBLANK(BC38),"",BC38)</f>
      </c>
      <c r="BD87" s="143"/>
      <c r="BE87" s="143"/>
      <c r="BF87" s="143"/>
      <c r="BG87" s="143"/>
      <c r="BH87" s="143"/>
      <c r="BI87" s="90" t="s">
        <v>39</v>
      </c>
      <c r="BJ87" s="91"/>
      <c r="BK87" s="150">
        <f>IF(ISBLANK(BK38),"",BK38)</f>
      </c>
      <c r="BL87" s="151"/>
      <c r="BM87" s="151"/>
      <c r="BN87" s="151"/>
      <c r="BO87" s="63" t="s">
        <v>30</v>
      </c>
      <c r="BP87" s="152">
        <f t="shared" si="28"/>
      </c>
      <c r="BQ87" s="153">
        <f t="shared" si="28"/>
      </c>
      <c r="BR87" s="153">
        <f t="shared" si="28"/>
      </c>
      <c r="BS87" s="153">
        <f t="shared" si="28"/>
      </c>
      <c r="BT87" s="154">
        <f t="shared" si="28"/>
      </c>
    </row>
    <row r="88" spans="1:72" ht="36" customHeight="1" thickBot="1">
      <c r="A88" s="168"/>
      <c r="B88" s="169"/>
      <c r="C88" s="169"/>
      <c r="D88" s="169"/>
      <c r="E88" s="170"/>
      <c r="F88" s="168"/>
      <c r="G88" s="169"/>
      <c r="H88" s="169"/>
      <c r="I88" s="169"/>
      <c r="J88" s="169"/>
      <c r="K88" s="169"/>
      <c r="L88" s="169"/>
      <c r="M88" s="169"/>
      <c r="N88" s="169"/>
      <c r="O88" s="169"/>
      <c r="P88" s="169"/>
      <c r="Q88" s="170"/>
      <c r="R88" s="177"/>
      <c r="S88" s="178"/>
      <c r="T88" s="179"/>
      <c r="U88" s="180">
        <f t="shared" si="25"/>
        <v>5</v>
      </c>
      <c r="V88" s="181"/>
      <c r="W88" s="49" t="s">
        <v>32</v>
      </c>
      <c r="X88" s="180">
        <f t="shared" si="26"/>
      </c>
      <c r="Y88" s="181"/>
      <c r="Z88" s="52" t="s">
        <v>38</v>
      </c>
      <c r="AA88" s="196">
        <f t="shared" si="21"/>
      </c>
      <c r="AB88" s="147"/>
      <c r="AC88" s="147"/>
      <c r="AD88" s="147"/>
      <c r="AE88" s="147"/>
      <c r="AF88" s="147"/>
      <c r="AG88" s="64" t="s">
        <v>30</v>
      </c>
      <c r="AH88" s="146">
        <f t="shared" si="22"/>
      </c>
      <c r="AI88" s="147"/>
      <c r="AJ88" s="147"/>
      <c r="AK88" s="147"/>
      <c r="AL88" s="147"/>
      <c r="AM88" s="147"/>
      <c r="AN88" s="64" t="s">
        <v>30</v>
      </c>
      <c r="AO88" s="221" t="str">
        <f t="shared" si="23"/>
        <v> </v>
      </c>
      <c r="AP88" s="222"/>
      <c r="AQ88" s="222"/>
      <c r="AR88" s="222"/>
      <c r="AS88" s="222"/>
      <c r="AT88" s="222"/>
      <c r="AU88" s="65" t="s">
        <v>30</v>
      </c>
      <c r="AV88" s="146" t="str">
        <f t="shared" si="19"/>
        <v> </v>
      </c>
      <c r="AW88" s="147"/>
      <c r="AX88" s="147"/>
      <c r="AY88" s="147"/>
      <c r="AZ88" s="147"/>
      <c r="BA88" s="147"/>
      <c r="BB88" s="65" t="s">
        <v>30</v>
      </c>
      <c r="BC88" s="129" t="s">
        <v>52</v>
      </c>
      <c r="BD88" s="130"/>
      <c r="BE88" s="92">
        <f>IF(ISBLANK(BE39),"",BE39)</f>
      </c>
      <c r="BF88" s="92"/>
      <c r="BG88" s="46" t="s">
        <v>31</v>
      </c>
      <c r="BH88" s="92">
        <f>IF(ISBLANK(BH39),"",BH39)</f>
        <v>9</v>
      </c>
      <c r="BI88" s="92"/>
      <c r="BJ88" s="47" t="s">
        <v>32</v>
      </c>
      <c r="BK88" s="161">
        <f>IF(ISBLANK(BK39),"",BK39)</f>
      </c>
      <c r="BL88" s="162"/>
      <c r="BM88" s="162"/>
      <c r="BN88" s="162"/>
      <c r="BO88" s="66" t="s">
        <v>30</v>
      </c>
      <c r="BP88" s="155">
        <f t="shared" si="28"/>
      </c>
      <c r="BQ88" s="156">
        <f t="shared" si="28"/>
      </c>
      <c r="BR88" s="156">
        <f t="shared" si="28"/>
      </c>
      <c r="BS88" s="156">
        <f t="shared" si="28"/>
      </c>
      <c r="BT88" s="157">
        <f t="shared" si="28"/>
      </c>
    </row>
    <row r="89" spans="1:72" ht="36" customHeight="1" thickBot="1">
      <c r="A89" s="171"/>
      <c r="B89" s="172"/>
      <c r="C89" s="172"/>
      <c r="D89" s="172"/>
      <c r="E89" s="173"/>
      <c r="F89" s="223"/>
      <c r="G89" s="224"/>
      <c r="H89" s="224"/>
      <c r="I89" s="225">
        <f>IF(ISBLANK(I40),"",I40)</f>
      </c>
      <c r="J89" s="226"/>
      <c r="K89" s="67" t="s">
        <v>1</v>
      </c>
      <c r="L89" s="225">
        <f>IF(ISBLANK(L40),"",L40)</f>
      </c>
      <c r="M89" s="226"/>
      <c r="N89" s="67" t="s">
        <v>15</v>
      </c>
      <c r="O89" s="225">
        <f>IF(ISBLANK(O40),"",O40)</f>
      </c>
      <c r="P89" s="226"/>
      <c r="Q89" s="68" t="s">
        <v>0</v>
      </c>
      <c r="R89" s="177"/>
      <c r="S89" s="178"/>
      <c r="T89" s="179"/>
      <c r="U89" s="171">
        <f t="shared" si="25"/>
        <v>6</v>
      </c>
      <c r="V89" s="172"/>
      <c r="W89" s="50" t="s">
        <v>32</v>
      </c>
      <c r="X89" s="171">
        <f t="shared" si="26"/>
      </c>
      <c r="Y89" s="172"/>
      <c r="Z89" s="53" t="s">
        <v>38</v>
      </c>
      <c r="AA89" s="184">
        <f t="shared" si="21"/>
      </c>
      <c r="AB89" s="164"/>
      <c r="AC89" s="164"/>
      <c r="AD89" s="164"/>
      <c r="AE89" s="164"/>
      <c r="AF89" s="164"/>
      <c r="AG89" s="69" t="s">
        <v>30</v>
      </c>
      <c r="AH89" s="163">
        <f t="shared" si="22"/>
      </c>
      <c r="AI89" s="164"/>
      <c r="AJ89" s="164"/>
      <c r="AK89" s="164"/>
      <c r="AL89" s="164"/>
      <c r="AM89" s="164"/>
      <c r="AN89" s="69" t="s">
        <v>30</v>
      </c>
      <c r="AO89" s="219" t="str">
        <f t="shared" si="23"/>
        <v> </v>
      </c>
      <c r="AP89" s="220"/>
      <c r="AQ89" s="220"/>
      <c r="AR89" s="220"/>
      <c r="AS89" s="220"/>
      <c r="AT89" s="220"/>
      <c r="AU89" s="70" t="s">
        <v>30</v>
      </c>
      <c r="AV89" s="163">
        <f t="shared" si="19"/>
      </c>
      <c r="AW89" s="164"/>
      <c r="AX89" s="164"/>
      <c r="AY89" s="164"/>
      <c r="AZ89" s="164"/>
      <c r="BA89" s="164"/>
      <c r="BB89" s="70" t="s">
        <v>30</v>
      </c>
      <c r="BC89" s="127" t="str">
        <f>IF(ISBLANK(BC40),"",BC40)</f>
        <v> </v>
      </c>
      <c r="BD89" s="128"/>
      <c r="BE89" s="128"/>
      <c r="BF89" s="128"/>
      <c r="BG89" s="128"/>
      <c r="BH89" s="128"/>
      <c r="BI89" s="123" t="s">
        <v>39</v>
      </c>
      <c r="BJ89" s="124"/>
      <c r="BK89" s="71"/>
      <c r="BL89" s="34">
        <f>IF(ISBLANK(BL40),"",BL40)</f>
      </c>
      <c r="BM89" s="72" t="s">
        <v>31</v>
      </c>
      <c r="BN89" s="74">
        <f>IF(ISBLANK(BN40),"",BN40)</f>
      </c>
      <c r="BO89" s="73" t="s">
        <v>32</v>
      </c>
      <c r="BP89" s="158">
        <f t="shared" si="28"/>
      </c>
      <c r="BQ89" s="159">
        <f t="shared" si="28"/>
      </c>
      <c r="BR89" s="159">
        <f t="shared" si="28"/>
      </c>
      <c r="BS89" s="159">
        <f t="shared" si="28"/>
      </c>
      <c r="BT89" s="160">
        <f t="shared" si="28"/>
      </c>
    </row>
    <row r="90" spans="1:74" ht="36" customHeight="1">
      <c r="A90" s="165">
        <f>IF(ISBLANK(A41),"",A41)</f>
      </c>
      <c r="B90" s="166"/>
      <c r="C90" s="166"/>
      <c r="D90" s="166"/>
      <c r="E90" s="167"/>
      <c r="F90" s="165">
        <f>IF(ISBLANK(F41),"",F41)</f>
      </c>
      <c r="G90" s="166"/>
      <c r="H90" s="166"/>
      <c r="I90" s="166"/>
      <c r="J90" s="166"/>
      <c r="K90" s="166"/>
      <c r="L90" s="166"/>
      <c r="M90" s="166"/>
      <c r="N90" s="166"/>
      <c r="O90" s="166"/>
      <c r="P90" s="166"/>
      <c r="Q90" s="167"/>
      <c r="R90" s="174"/>
      <c r="S90" s="175"/>
      <c r="T90" s="176"/>
      <c r="U90" s="165">
        <f t="shared" si="25"/>
        <v>4</v>
      </c>
      <c r="V90" s="166"/>
      <c r="W90" s="48" t="s">
        <v>32</v>
      </c>
      <c r="X90" s="165">
        <f t="shared" si="26"/>
      </c>
      <c r="Y90" s="166"/>
      <c r="Z90" s="51" t="s">
        <v>38</v>
      </c>
      <c r="AA90" s="195">
        <f t="shared" si="21"/>
      </c>
      <c r="AB90" s="145"/>
      <c r="AC90" s="145"/>
      <c r="AD90" s="145"/>
      <c r="AE90" s="145"/>
      <c r="AF90" s="145"/>
      <c r="AG90" s="59" t="s">
        <v>30</v>
      </c>
      <c r="AH90" s="144">
        <f t="shared" si="22"/>
      </c>
      <c r="AI90" s="145"/>
      <c r="AJ90" s="145"/>
      <c r="AK90" s="145"/>
      <c r="AL90" s="145"/>
      <c r="AM90" s="145"/>
      <c r="AN90" s="59" t="s">
        <v>30</v>
      </c>
      <c r="AO90" s="144" t="str">
        <f t="shared" si="23"/>
        <v> </v>
      </c>
      <c r="AP90" s="145"/>
      <c r="AQ90" s="145"/>
      <c r="AR90" s="145"/>
      <c r="AS90" s="145"/>
      <c r="AT90" s="145"/>
      <c r="AU90" s="48" t="s">
        <v>30</v>
      </c>
      <c r="AV90" s="144" t="str">
        <f t="shared" si="19"/>
        <v> </v>
      </c>
      <c r="AW90" s="145"/>
      <c r="AX90" s="145"/>
      <c r="AY90" s="145"/>
      <c r="AZ90" s="145"/>
      <c r="BA90" s="145"/>
      <c r="BB90" s="48" t="s">
        <v>30</v>
      </c>
      <c r="BC90" s="142">
        <f>IF(ISBLANK(BC41),"",BC41)</f>
      </c>
      <c r="BD90" s="143"/>
      <c r="BE90" s="143"/>
      <c r="BF90" s="143"/>
      <c r="BG90" s="143"/>
      <c r="BH90" s="143"/>
      <c r="BI90" s="90" t="s">
        <v>39</v>
      </c>
      <c r="BJ90" s="91"/>
      <c r="BK90" s="150">
        <f>IF(ISBLANK(BK41),"",BK41)</f>
      </c>
      <c r="BL90" s="151"/>
      <c r="BM90" s="151"/>
      <c r="BN90" s="151"/>
      <c r="BO90" s="63" t="s">
        <v>30</v>
      </c>
      <c r="BP90" s="152">
        <f t="shared" si="28"/>
      </c>
      <c r="BQ90" s="153">
        <f t="shared" si="28"/>
      </c>
      <c r="BR90" s="153">
        <f t="shared" si="28"/>
      </c>
      <c r="BS90" s="153">
        <f t="shared" si="28"/>
      </c>
      <c r="BT90" s="154">
        <f t="shared" si="28"/>
      </c>
      <c r="BU90" s="38"/>
      <c r="BV90" s="38"/>
    </row>
    <row r="91" spans="1:74" ht="36" customHeight="1" thickBot="1">
      <c r="A91" s="168"/>
      <c r="B91" s="169"/>
      <c r="C91" s="169"/>
      <c r="D91" s="169"/>
      <c r="E91" s="170"/>
      <c r="F91" s="168"/>
      <c r="G91" s="169"/>
      <c r="H91" s="169"/>
      <c r="I91" s="169"/>
      <c r="J91" s="169"/>
      <c r="K91" s="169"/>
      <c r="L91" s="169"/>
      <c r="M91" s="169"/>
      <c r="N91" s="169"/>
      <c r="O91" s="169"/>
      <c r="P91" s="169"/>
      <c r="Q91" s="170"/>
      <c r="R91" s="177"/>
      <c r="S91" s="178"/>
      <c r="T91" s="179"/>
      <c r="U91" s="180">
        <f t="shared" si="25"/>
        <v>5</v>
      </c>
      <c r="V91" s="181"/>
      <c r="W91" s="49" t="s">
        <v>32</v>
      </c>
      <c r="X91" s="180">
        <f t="shared" si="26"/>
      </c>
      <c r="Y91" s="181"/>
      <c r="Z91" s="52" t="s">
        <v>38</v>
      </c>
      <c r="AA91" s="196">
        <f t="shared" si="21"/>
      </c>
      <c r="AB91" s="147"/>
      <c r="AC91" s="147"/>
      <c r="AD91" s="147"/>
      <c r="AE91" s="147"/>
      <c r="AF91" s="147"/>
      <c r="AG91" s="64" t="s">
        <v>30</v>
      </c>
      <c r="AH91" s="146">
        <f t="shared" si="22"/>
      </c>
      <c r="AI91" s="147"/>
      <c r="AJ91" s="147"/>
      <c r="AK91" s="147"/>
      <c r="AL91" s="147"/>
      <c r="AM91" s="147"/>
      <c r="AN91" s="64" t="s">
        <v>30</v>
      </c>
      <c r="AO91" s="221" t="str">
        <f t="shared" si="23"/>
        <v> </v>
      </c>
      <c r="AP91" s="222"/>
      <c r="AQ91" s="222"/>
      <c r="AR91" s="222"/>
      <c r="AS91" s="222"/>
      <c r="AT91" s="222"/>
      <c r="AU91" s="65" t="s">
        <v>30</v>
      </c>
      <c r="AV91" s="146" t="str">
        <f t="shared" si="19"/>
        <v> </v>
      </c>
      <c r="AW91" s="147"/>
      <c r="AX91" s="147"/>
      <c r="AY91" s="147"/>
      <c r="AZ91" s="147"/>
      <c r="BA91" s="147"/>
      <c r="BB91" s="65" t="s">
        <v>30</v>
      </c>
      <c r="BC91" s="129" t="s">
        <v>52</v>
      </c>
      <c r="BD91" s="130"/>
      <c r="BE91" s="92">
        <f>IF(ISBLANK(BE42),"",BE42)</f>
      </c>
      <c r="BF91" s="92"/>
      <c r="BG91" s="46" t="s">
        <v>31</v>
      </c>
      <c r="BH91" s="92">
        <f>IF(ISBLANK(BH42),"",BH42)</f>
        <v>9</v>
      </c>
      <c r="BI91" s="92"/>
      <c r="BJ91" s="47" t="s">
        <v>32</v>
      </c>
      <c r="BK91" s="161">
        <f>IF(ISBLANK(BK42),"",BK42)</f>
      </c>
      <c r="BL91" s="162"/>
      <c r="BM91" s="162"/>
      <c r="BN91" s="162"/>
      <c r="BO91" s="66" t="s">
        <v>30</v>
      </c>
      <c r="BP91" s="155">
        <f t="shared" si="28"/>
      </c>
      <c r="BQ91" s="156">
        <f t="shared" si="28"/>
      </c>
      <c r="BR91" s="156">
        <f t="shared" si="28"/>
      </c>
      <c r="BS91" s="156">
        <f t="shared" si="28"/>
      </c>
      <c r="BT91" s="157">
        <f t="shared" si="28"/>
      </c>
      <c r="BU91" s="38"/>
      <c r="BV91" s="38"/>
    </row>
    <row r="92" spans="1:74" ht="36" customHeight="1" thickBot="1">
      <c r="A92" s="171"/>
      <c r="B92" s="172"/>
      <c r="C92" s="172"/>
      <c r="D92" s="172"/>
      <c r="E92" s="173"/>
      <c r="F92" s="223"/>
      <c r="G92" s="224"/>
      <c r="H92" s="224"/>
      <c r="I92" s="225">
        <f>IF(ISBLANK(I43),"",I43)</f>
      </c>
      <c r="J92" s="226"/>
      <c r="K92" s="67" t="s">
        <v>1</v>
      </c>
      <c r="L92" s="225">
        <f>IF(ISBLANK(L43),"",L43)</f>
      </c>
      <c r="M92" s="226"/>
      <c r="N92" s="67" t="s">
        <v>15</v>
      </c>
      <c r="O92" s="225">
        <f>IF(ISBLANK(O43),"",O43)</f>
      </c>
      <c r="P92" s="226"/>
      <c r="Q92" s="68" t="s">
        <v>0</v>
      </c>
      <c r="R92" s="306"/>
      <c r="S92" s="307"/>
      <c r="T92" s="308"/>
      <c r="U92" s="171">
        <f t="shared" si="25"/>
        <v>6</v>
      </c>
      <c r="V92" s="172"/>
      <c r="W92" s="50" t="s">
        <v>32</v>
      </c>
      <c r="X92" s="171">
        <f t="shared" si="26"/>
      </c>
      <c r="Y92" s="172"/>
      <c r="Z92" s="53" t="s">
        <v>38</v>
      </c>
      <c r="AA92" s="184">
        <f t="shared" si="21"/>
      </c>
      <c r="AB92" s="164"/>
      <c r="AC92" s="164"/>
      <c r="AD92" s="164"/>
      <c r="AE92" s="164"/>
      <c r="AF92" s="164"/>
      <c r="AG92" s="69" t="s">
        <v>30</v>
      </c>
      <c r="AH92" s="163">
        <f t="shared" si="22"/>
      </c>
      <c r="AI92" s="164"/>
      <c r="AJ92" s="164"/>
      <c r="AK92" s="164"/>
      <c r="AL92" s="164"/>
      <c r="AM92" s="164"/>
      <c r="AN92" s="69" t="s">
        <v>30</v>
      </c>
      <c r="AO92" s="219" t="str">
        <f t="shared" si="23"/>
        <v> </v>
      </c>
      <c r="AP92" s="220"/>
      <c r="AQ92" s="220"/>
      <c r="AR92" s="220"/>
      <c r="AS92" s="220"/>
      <c r="AT92" s="220"/>
      <c r="AU92" s="70" t="s">
        <v>30</v>
      </c>
      <c r="AV92" s="163">
        <f t="shared" si="19"/>
      </c>
      <c r="AW92" s="164"/>
      <c r="AX92" s="164"/>
      <c r="AY92" s="164"/>
      <c r="AZ92" s="164"/>
      <c r="BA92" s="164"/>
      <c r="BB92" s="70" t="s">
        <v>30</v>
      </c>
      <c r="BC92" s="127" t="str">
        <f>IF(ISBLANK(BC43),"",BC43)</f>
        <v> </v>
      </c>
      <c r="BD92" s="128"/>
      <c r="BE92" s="128"/>
      <c r="BF92" s="128"/>
      <c r="BG92" s="128"/>
      <c r="BH92" s="128"/>
      <c r="BI92" s="123" t="s">
        <v>39</v>
      </c>
      <c r="BJ92" s="124"/>
      <c r="BK92" s="75"/>
      <c r="BL92" s="76">
        <f>IF(ISBLANK(BL43),"",BL43)</f>
      </c>
      <c r="BM92" s="77" t="s">
        <v>31</v>
      </c>
      <c r="BN92" s="78">
        <f>IF(ISBLANK(BN43),"",BN43)</f>
      </c>
      <c r="BO92" s="79" t="s">
        <v>32</v>
      </c>
      <c r="BP92" s="158">
        <f>IF(ISBLANK(BP43),"",BP43)</f>
      </c>
      <c r="BQ92" s="159">
        <f>IF(ISBLANK(BQ43),"",BQ43)</f>
      </c>
      <c r="BR92" s="159">
        <f>IF(ISBLANK(BR43),"",BR43)</f>
      </c>
      <c r="BS92" s="159">
        <f>IF(ISBLANK(BS43),"",BS43)</f>
      </c>
      <c r="BT92" s="160">
        <f>IF(ISBLANK(BT43),"",BT43)</f>
      </c>
      <c r="BU92" s="38"/>
      <c r="BV92" s="38"/>
    </row>
    <row r="93" spans="25:34" ht="16.5" customHeight="1">
      <c r="Y93" s="24"/>
      <c r="Z93" s="24"/>
      <c r="AA93" s="44"/>
      <c r="AB93" s="62"/>
      <c r="AC93" s="62"/>
      <c r="AD93" s="62"/>
      <c r="AE93" s="62"/>
      <c r="AF93" s="62"/>
      <c r="AG93" s="3"/>
      <c r="AH93" s="44"/>
    </row>
    <row r="94" spans="1:72" ht="31.5" customHeight="1">
      <c r="A94" s="81" t="s">
        <v>55</v>
      </c>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38"/>
      <c r="AF94" s="38"/>
      <c r="AG94" s="38"/>
      <c r="AH94" s="43" t="s">
        <v>52</v>
      </c>
      <c r="AI94" s="43"/>
      <c r="AJ94" s="88">
        <f>IF(ISBLANK(AJ45),"",AJ45)</f>
      </c>
      <c r="AK94" s="88"/>
      <c r="AL94" s="88"/>
      <c r="AM94" s="12" t="s">
        <v>1</v>
      </c>
      <c r="AN94" s="88">
        <f>IF(ISBLANK(AN45),"",AN45)</f>
      </c>
      <c r="AO94" s="88"/>
      <c r="AP94" s="88"/>
      <c r="AQ94" s="12" t="s">
        <v>15</v>
      </c>
      <c r="AR94" s="88">
        <f>IF(ISBLANK(AR45),"",AR45)</f>
      </c>
      <c r="AS94" s="88"/>
      <c r="AT94" s="88"/>
      <c r="AU94" s="3" t="s">
        <v>51</v>
      </c>
      <c r="AW94" s="3"/>
      <c r="BD94" s="19"/>
      <c r="BE94" s="19"/>
      <c r="BF94" s="19"/>
      <c r="BG94" s="19"/>
      <c r="BH94" s="19"/>
      <c r="BI94" s="18"/>
      <c r="BJ94" s="18"/>
      <c r="BK94" s="18"/>
      <c r="BL94" s="20"/>
      <c r="BM94" s="20"/>
      <c r="BN94" s="303" t="s">
        <v>34</v>
      </c>
      <c r="BO94" s="303"/>
      <c r="BP94" s="303"/>
      <c r="BQ94" s="303"/>
      <c r="BR94" s="303"/>
      <c r="BS94" s="303"/>
      <c r="BT94" s="303"/>
    </row>
    <row r="95" spans="1:72" ht="47.25"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17"/>
      <c r="AF95" s="17"/>
      <c r="AG95" s="17"/>
      <c r="AH95" s="267" t="s">
        <v>35</v>
      </c>
      <c r="AI95" s="267"/>
      <c r="AJ95" s="267"/>
      <c r="AK95" s="267"/>
      <c r="AL95" s="267"/>
      <c r="AN95" s="89">
        <f>IF(ISBLANK(AN46),"",AN46)</f>
      </c>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34"/>
      <c r="BR95" s="21"/>
      <c r="BS95" s="21"/>
      <c r="BT95" s="21"/>
    </row>
    <row r="96" spans="1:72" ht="47.25"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H96" s="268" t="s">
        <v>36</v>
      </c>
      <c r="AI96" s="268"/>
      <c r="AJ96" s="268"/>
      <c r="AK96" s="268"/>
      <c r="AL96" s="268"/>
      <c r="AN96" s="89">
        <f>IF(ISBLANK(AN47),"",AN47)</f>
      </c>
      <c r="AO96" s="89"/>
      <c r="AP96" s="89"/>
      <c r="AQ96" s="89"/>
      <c r="AR96" s="89"/>
      <c r="AS96" s="89"/>
      <c r="AT96" s="89"/>
      <c r="AU96" s="89"/>
      <c r="AV96" s="89"/>
      <c r="AW96" s="89"/>
      <c r="AX96" s="89"/>
      <c r="AY96" s="89"/>
      <c r="AZ96" s="89"/>
      <c r="BA96" s="89"/>
      <c r="BB96" s="89"/>
      <c r="BC96" s="89"/>
      <c r="BD96" s="89"/>
      <c r="BE96" s="89"/>
      <c r="BF96" s="89"/>
      <c r="BG96" s="89"/>
      <c r="BH96" s="89"/>
      <c r="BI96" s="89"/>
      <c r="BJ96" s="42"/>
      <c r="BK96" s="45" t="s">
        <v>37</v>
      </c>
      <c r="BL96" s="45"/>
      <c r="BM96" s="17"/>
      <c r="BR96" s="12"/>
      <c r="BS96" s="12"/>
      <c r="BT96" s="17"/>
    </row>
    <row r="97" spans="1:30" ht="25.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row>
    <row r="98" ht="25.5" customHeight="1"/>
    <row r="100" spans="1:30" ht="13.5">
      <c r="A100" s="80"/>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row>
    <row r="101" spans="1:30" ht="13.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row>
    <row r="102" spans="1:30" ht="13.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row>
    <row r="103" spans="1:30" ht="13.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row>
  </sheetData>
  <sheetProtection sheet="1" objects="1" scenarios="1" selectLockedCells="1"/>
  <mergeCells count="856">
    <mergeCell ref="BA2:BD2"/>
    <mergeCell ref="BA3:BD5"/>
    <mergeCell ref="R5:AZ5"/>
    <mergeCell ref="T3:AX3"/>
    <mergeCell ref="AH95:AL95"/>
    <mergeCell ref="AH96:AL96"/>
    <mergeCell ref="AN46:BL46"/>
    <mergeCell ref="AN47:BJ47"/>
    <mergeCell ref="AV92:BA92"/>
    <mergeCell ref="BC92:BH92"/>
    <mergeCell ref="BI92:BJ92"/>
    <mergeCell ref="AH92:AM92"/>
    <mergeCell ref="AO92:AT92"/>
    <mergeCell ref="AJ94:AL94"/>
    <mergeCell ref="BK91:BN91"/>
    <mergeCell ref="F92:H92"/>
    <mergeCell ref="I92:J92"/>
    <mergeCell ref="L92:M92"/>
    <mergeCell ref="O92:P92"/>
    <mergeCell ref="U92:V92"/>
    <mergeCell ref="X92:Y92"/>
    <mergeCell ref="AA92:AF92"/>
    <mergeCell ref="BH91:BI91"/>
    <mergeCell ref="BN94:BT94"/>
    <mergeCell ref="BP90:BT92"/>
    <mergeCell ref="U91:V91"/>
    <mergeCell ref="X91:Y91"/>
    <mergeCell ref="AA91:AF91"/>
    <mergeCell ref="AH91:AM91"/>
    <mergeCell ref="AO91:AT91"/>
    <mergeCell ref="AV91:BA91"/>
    <mergeCell ref="BC91:BD91"/>
    <mergeCell ref="BE91:BF91"/>
    <mergeCell ref="AH90:AM90"/>
    <mergeCell ref="AO90:AT90"/>
    <mergeCell ref="AV90:BA90"/>
    <mergeCell ref="BC90:BH90"/>
    <mergeCell ref="BI90:BJ90"/>
    <mergeCell ref="BK90:BN90"/>
    <mergeCell ref="A90:E92"/>
    <mergeCell ref="F90:Q91"/>
    <mergeCell ref="R90:T92"/>
    <mergeCell ref="U90:V90"/>
    <mergeCell ref="X90:Y90"/>
    <mergeCell ref="AA90:AF90"/>
    <mergeCell ref="AA89:AF89"/>
    <mergeCell ref="AH89:AM89"/>
    <mergeCell ref="AO89:AT89"/>
    <mergeCell ref="AV89:BA89"/>
    <mergeCell ref="BC89:BH89"/>
    <mergeCell ref="BI89:BJ89"/>
    <mergeCell ref="F89:H89"/>
    <mergeCell ref="I89:J89"/>
    <mergeCell ref="L89:M89"/>
    <mergeCell ref="O89:P89"/>
    <mergeCell ref="U89:V89"/>
    <mergeCell ref="X89:Y89"/>
    <mergeCell ref="U88:V88"/>
    <mergeCell ref="X88:Y88"/>
    <mergeCell ref="AA88:AF88"/>
    <mergeCell ref="AH88:AM88"/>
    <mergeCell ref="AO88:AT88"/>
    <mergeCell ref="AV88:BA88"/>
    <mergeCell ref="AO87:AT87"/>
    <mergeCell ref="AV87:BA87"/>
    <mergeCell ref="BC87:BH87"/>
    <mergeCell ref="BI87:BJ87"/>
    <mergeCell ref="BK87:BN87"/>
    <mergeCell ref="BP87:BT89"/>
    <mergeCell ref="BC88:BD88"/>
    <mergeCell ref="BE88:BF88"/>
    <mergeCell ref="BH88:BI88"/>
    <mergeCell ref="BK88:BN88"/>
    <mergeCell ref="AV86:BA86"/>
    <mergeCell ref="BC86:BH86"/>
    <mergeCell ref="BI86:BJ86"/>
    <mergeCell ref="A87:E89"/>
    <mergeCell ref="F87:Q88"/>
    <mergeCell ref="R87:T89"/>
    <mergeCell ref="U87:V87"/>
    <mergeCell ref="X87:Y87"/>
    <mergeCell ref="AA87:AF87"/>
    <mergeCell ref="AH87:AM87"/>
    <mergeCell ref="BK85:BN85"/>
    <mergeCell ref="F86:H86"/>
    <mergeCell ref="I86:J86"/>
    <mergeCell ref="L86:M86"/>
    <mergeCell ref="O86:P86"/>
    <mergeCell ref="U86:V86"/>
    <mergeCell ref="X86:Y86"/>
    <mergeCell ref="AA86:AF86"/>
    <mergeCell ref="AH86:AM86"/>
    <mergeCell ref="AO86:AT86"/>
    <mergeCell ref="BP84:BT86"/>
    <mergeCell ref="U85:V85"/>
    <mergeCell ref="X85:Y85"/>
    <mergeCell ref="AA85:AF85"/>
    <mergeCell ref="AH85:AM85"/>
    <mergeCell ref="AO85:AT85"/>
    <mergeCell ref="AV85:BA85"/>
    <mergeCell ref="BC85:BD85"/>
    <mergeCell ref="BE85:BF85"/>
    <mergeCell ref="BH85:BI85"/>
    <mergeCell ref="AH84:AM84"/>
    <mergeCell ref="AO84:AT84"/>
    <mergeCell ref="AV84:BA84"/>
    <mergeCell ref="BC84:BH84"/>
    <mergeCell ref="BI84:BJ84"/>
    <mergeCell ref="BK84:BN84"/>
    <mergeCell ref="A84:E86"/>
    <mergeCell ref="F84:Q85"/>
    <mergeCell ref="R84:T86"/>
    <mergeCell ref="U84:V84"/>
    <mergeCell ref="X84:Y84"/>
    <mergeCell ref="AA84:AF84"/>
    <mergeCell ref="AA83:AF83"/>
    <mergeCell ref="AH83:AM83"/>
    <mergeCell ref="AO83:AT83"/>
    <mergeCell ref="AV83:BA83"/>
    <mergeCell ref="BC83:BH83"/>
    <mergeCell ref="BI83:BJ83"/>
    <mergeCell ref="F83:H83"/>
    <mergeCell ref="I83:J83"/>
    <mergeCell ref="L83:M83"/>
    <mergeCell ref="O83:P83"/>
    <mergeCell ref="U83:V83"/>
    <mergeCell ref="X83:Y83"/>
    <mergeCell ref="BK9:BO9"/>
    <mergeCell ref="BP8:BT10"/>
    <mergeCell ref="U82:V82"/>
    <mergeCell ref="X82:Y82"/>
    <mergeCell ref="AA82:AF82"/>
    <mergeCell ref="AH82:AM82"/>
    <mergeCell ref="AO82:AT82"/>
    <mergeCell ref="AV82:BA82"/>
    <mergeCell ref="BC82:BD82"/>
    <mergeCell ref="BE82:BF82"/>
    <mergeCell ref="A57:E59"/>
    <mergeCell ref="F57:Q58"/>
    <mergeCell ref="BN45:BT45"/>
    <mergeCell ref="BZ10:CA10"/>
    <mergeCell ref="BP11:BT13"/>
    <mergeCell ref="BK10:BO10"/>
    <mergeCell ref="BK11:BN11"/>
    <mergeCell ref="BK12:BN12"/>
    <mergeCell ref="BU8:BU27"/>
    <mergeCell ref="BK8:BO8"/>
    <mergeCell ref="A50:D52"/>
    <mergeCell ref="G50:L52"/>
    <mergeCell ref="T52:BB53"/>
    <mergeCell ref="R54:BD54"/>
    <mergeCell ref="A55:I56"/>
    <mergeCell ref="J55:Q56"/>
    <mergeCell ref="AJ45:AL45"/>
    <mergeCell ref="A94:AD97"/>
    <mergeCell ref="R57:T59"/>
    <mergeCell ref="U57:W59"/>
    <mergeCell ref="X57:Z59"/>
    <mergeCell ref="AA57:AU57"/>
    <mergeCell ref="AA58:AG59"/>
    <mergeCell ref="AH58:AN59"/>
    <mergeCell ref="AO58:AU59"/>
    <mergeCell ref="F59:Q59"/>
    <mergeCell ref="AH60:AM60"/>
    <mergeCell ref="AV57:BB57"/>
    <mergeCell ref="BK57:BO57"/>
    <mergeCell ref="BP57:BT59"/>
    <mergeCell ref="AV58:BB58"/>
    <mergeCell ref="BC58:BJ58"/>
    <mergeCell ref="BK58:BO58"/>
    <mergeCell ref="AV59:BB59"/>
    <mergeCell ref="BC59:BJ59"/>
    <mergeCell ref="BK59:BO59"/>
    <mergeCell ref="A60:E62"/>
    <mergeCell ref="F60:Q61"/>
    <mergeCell ref="R60:T62"/>
    <mergeCell ref="U60:V60"/>
    <mergeCell ref="U61:V61"/>
    <mergeCell ref="F62:H62"/>
    <mergeCell ref="I62:J62"/>
    <mergeCell ref="L62:M62"/>
    <mergeCell ref="O62:P62"/>
    <mergeCell ref="U62:V62"/>
    <mergeCell ref="AA43:AF43"/>
    <mergeCell ref="AH43:AM43"/>
    <mergeCell ref="AO43:AT43"/>
    <mergeCell ref="AV43:BA43"/>
    <mergeCell ref="BC43:BH43"/>
    <mergeCell ref="BI43:BJ43"/>
    <mergeCell ref="AV42:BA42"/>
    <mergeCell ref="BC42:BD42"/>
    <mergeCell ref="BE42:BF42"/>
    <mergeCell ref="BH42:BI42"/>
    <mergeCell ref="F43:H43"/>
    <mergeCell ref="I43:J43"/>
    <mergeCell ref="L43:M43"/>
    <mergeCell ref="O43:P43"/>
    <mergeCell ref="U43:V43"/>
    <mergeCell ref="X43:Y43"/>
    <mergeCell ref="AR45:AT45"/>
    <mergeCell ref="AO41:AT41"/>
    <mergeCell ref="AV41:BA41"/>
    <mergeCell ref="BC41:BH41"/>
    <mergeCell ref="BI41:BJ41"/>
    <mergeCell ref="U42:V42"/>
    <mergeCell ref="X42:Y42"/>
    <mergeCell ref="AA42:AF42"/>
    <mergeCell ref="AH42:AM42"/>
    <mergeCell ref="AO42:AT42"/>
    <mergeCell ref="AH40:AM40"/>
    <mergeCell ref="AO40:AT40"/>
    <mergeCell ref="AV40:BA40"/>
    <mergeCell ref="BC40:BH40"/>
    <mergeCell ref="BI40:BJ40"/>
    <mergeCell ref="AO60:AT60"/>
    <mergeCell ref="AV60:BA60"/>
    <mergeCell ref="BC60:BH60"/>
    <mergeCell ref="BI60:BJ60"/>
    <mergeCell ref="AN45:AP45"/>
    <mergeCell ref="BC39:BD39"/>
    <mergeCell ref="BE39:BF39"/>
    <mergeCell ref="BH39:BI39"/>
    <mergeCell ref="F40:H40"/>
    <mergeCell ref="I40:J40"/>
    <mergeCell ref="L40:M40"/>
    <mergeCell ref="O40:P40"/>
    <mergeCell ref="U40:V40"/>
    <mergeCell ref="X40:Y40"/>
    <mergeCell ref="AA40:AF40"/>
    <mergeCell ref="U39:V39"/>
    <mergeCell ref="X39:Y39"/>
    <mergeCell ref="AA39:AF39"/>
    <mergeCell ref="AH39:AM39"/>
    <mergeCell ref="AO39:AT39"/>
    <mergeCell ref="AV39:BA39"/>
    <mergeCell ref="AA38:AF38"/>
    <mergeCell ref="AH38:AM38"/>
    <mergeCell ref="AO38:AT38"/>
    <mergeCell ref="AV38:BA38"/>
    <mergeCell ref="BC38:BH38"/>
    <mergeCell ref="BI38:BJ38"/>
    <mergeCell ref="AH25:AM25"/>
    <mergeCell ref="AO25:AT25"/>
    <mergeCell ref="AV25:BA25"/>
    <mergeCell ref="BC25:BH25"/>
    <mergeCell ref="BI25:BJ25"/>
    <mergeCell ref="A38:E40"/>
    <mergeCell ref="F38:Q39"/>
    <mergeCell ref="R38:T40"/>
    <mergeCell ref="U38:V38"/>
    <mergeCell ref="X38:Y38"/>
    <mergeCell ref="AV24:BA24"/>
    <mergeCell ref="BC24:BD24"/>
    <mergeCell ref="BE24:BF24"/>
    <mergeCell ref="BH24:BI24"/>
    <mergeCell ref="F25:H25"/>
    <mergeCell ref="I25:J25"/>
    <mergeCell ref="L25:M25"/>
    <mergeCell ref="O25:P25"/>
    <mergeCell ref="U25:V25"/>
    <mergeCell ref="X25:Y25"/>
    <mergeCell ref="AH23:AM23"/>
    <mergeCell ref="AO23:AT23"/>
    <mergeCell ref="AV23:BA23"/>
    <mergeCell ref="BC23:BH23"/>
    <mergeCell ref="BI23:BJ23"/>
    <mergeCell ref="U24:V24"/>
    <mergeCell ref="X24:Y24"/>
    <mergeCell ref="AA24:AF24"/>
    <mergeCell ref="AH24:AM24"/>
    <mergeCell ref="AO24:AT24"/>
    <mergeCell ref="A23:E25"/>
    <mergeCell ref="F23:Q24"/>
    <mergeCell ref="R23:T25"/>
    <mergeCell ref="U23:V23"/>
    <mergeCell ref="X23:Y23"/>
    <mergeCell ref="AA23:AF23"/>
    <mergeCell ref="AA25:AF25"/>
    <mergeCell ref="BC30:BD30"/>
    <mergeCell ref="BE30:BF30"/>
    <mergeCell ref="BH30:BI30"/>
    <mergeCell ref="X31:Y31"/>
    <mergeCell ref="AA31:AF31"/>
    <mergeCell ref="AH31:AM31"/>
    <mergeCell ref="AO31:AT31"/>
    <mergeCell ref="BI31:BJ31"/>
    <mergeCell ref="L31:M31"/>
    <mergeCell ref="O31:P31"/>
    <mergeCell ref="U31:V31"/>
    <mergeCell ref="BI29:BJ29"/>
    <mergeCell ref="U30:V30"/>
    <mergeCell ref="X30:Y30"/>
    <mergeCell ref="AA30:AF30"/>
    <mergeCell ref="AH30:AM30"/>
    <mergeCell ref="AO30:AT30"/>
    <mergeCell ref="AV30:BA30"/>
    <mergeCell ref="X29:Y29"/>
    <mergeCell ref="AA29:AF29"/>
    <mergeCell ref="AH29:AM29"/>
    <mergeCell ref="AO29:AT29"/>
    <mergeCell ref="A29:E31"/>
    <mergeCell ref="F29:Q30"/>
    <mergeCell ref="R29:T31"/>
    <mergeCell ref="U29:V29"/>
    <mergeCell ref="F31:H31"/>
    <mergeCell ref="I31:J31"/>
    <mergeCell ref="AA34:AF34"/>
    <mergeCell ref="AV29:BA29"/>
    <mergeCell ref="AO34:AT34"/>
    <mergeCell ref="AV34:BA34"/>
    <mergeCell ref="BC34:BH34"/>
    <mergeCell ref="BC29:BH29"/>
    <mergeCell ref="AV31:BA31"/>
    <mergeCell ref="BC31:BH31"/>
    <mergeCell ref="AV32:BA32"/>
    <mergeCell ref="BC32:BH32"/>
    <mergeCell ref="F34:H34"/>
    <mergeCell ref="I34:J34"/>
    <mergeCell ref="L34:M34"/>
    <mergeCell ref="O34:P34"/>
    <mergeCell ref="U34:V34"/>
    <mergeCell ref="X34:Y34"/>
    <mergeCell ref="AA33:AF33"/>
    <mergeCell ref="AH33:AM33"/>
    <mergeCell ref="AH34:AM34"/>
    <mergeCell ref="BI32:BJ32"/>
    <mergeCell ref="AO33:AT33"/>
    <mergeCell ref="AV33:BA33"/>
    <mergeCell ref="BC33:BD33"/>
    <mergeCell ref="BI34:BJ34"/>
    <mergeCell ref="BE33:BF33"/>
    <mergeCell ref="BH33:BI33"/>
    <mergeCell ref="X32:Y32"/>
    <mergeCell ref="AA32:AF32"/>
    <mergeCell ref="AH32:AM32"/>
    <mergeCell ref="AO32:AT32"/>
    <mergeCell ref="A32:E34"/>
    <mergeCell ref="F32:Q33"/>
    <mergeCell ref="R32:T34"/>
    <mergeCell ref="U32:V32"/>
    <mergeCell ref="U33:V33"/>
    <mergeCell ref="X33:Y33"/>
    <mergeCell ref="BK15:BN15"/>
    <mergeCell ref="BK14:BN14"/>
    <mergeCell ref="BP14:BT16"/>
    <mergeCell ref="AO16:AT16"/>
    <mergeCell ref="AV16:BA16"/>
    <mergeCell ref="BC16:BH16"/>
    <mergeCell ref="BI16:BJ16"/>
    <mergeCell ref="BE15:BF15"/>
    <mergeCell ref="BP17:BT19"/>
    <mergeCell ref="BK18:BN18"/>
    <mergeCell ref="BI19:BJ19"/>
    <mergeCell ref="BH18:BI18"/>
    <mergeCell ref="BC19:BH19"/>
    <mergeCell ref="BI17:BJ17"/>
    <mergeCell ref="BC17:BH17"/>
    <mergeCell ref="X18:Y18"/>
    <mergeCell ref="AA18:AF18"/>
    <mergeCell ref="AH18:AM18"/>
    <mergeCell ref="BK17:BN17"/>
    <mergeCell ref="AO18:AT18"/>
    <mergeCell ref="AV18:BA18"/>
    <mergeCell ref="BC18:BD18"/>
    <mergeCell ref="BE18:BF18"/>
    <mergeCell ref="AH17:AM17"/>
    <mergeCell ref="AO17:AT17"/>
    <mergeCell ref="BK20:BN20"/>
    <mergeCell ref="BP20:BT22"/>
    <mergeCell ref="BK21:BN21"/>
    <mergeCell ref="BK23:BN23"/>
    <mergeCell ref="BP23:BT25"/>
    <mergeCell ref="BK24:BN24"/>
    <mergeCell ref="BK26:BN26"/>
    <mergeCell ref="BP26:BT28"/>
    <mergeCell ref="BK27:BN27"/>
    <mergeCell ref="BK29:BN29"/>
    <mergeCell ref="BP29:BT31"/>
    <mergeCell ref="BK30:BN30"/>
    <mergeCell ref="BK32:BN32"/>
    <mergeCell ref="BP32:BT34"/>
    <mergeCell ref="BK33:BN33"/>
    <mergeCell ref="BK35:BN35"/>
    <mergeCell ref="BP35:BT37"/>
    <mergeCell ref="BK36:BN36"/>
    <mergeCell ref="BK38:BN38"/>
    <mergeCell ref="BP38:BT40"/>
    <mergeCell ref="BK39:BN39"/>
    <mergeCell ref="BK41:BN41"/>
    <mergeCell ref="BP41:BT43"/>
    <mergeCell ref="BK42:BN42"/>
    <mergeCell ref="BK60:BN60"/>
    <mergeCell ref="BP60:BT62"/>
    <mergeCell ref="BK61:BN61"/>
    <mergeCell ref="A41:E43"/>
    <mergeCell ref="F41:Q42"/>
    <mergeCell ref="R41:T43"/>
    <mergeCell ref="U41:V41"/>
    <mergeCell ref="X41:Y41"/>
    <mergeCell ref="AA41:AF41"/>
    <mergeCell ref="AH41:AM41"/>
    <mergeCell ref="AH46:AL46"/>
    <mergeCell ref="AH47:AL47"/>
    <mergeCell ref="BC57:BJ57"/>
    <mergeCell ref="BH61:BI61"/>
    <mergeCell ref="X61:Y61"/>
    <mergeCell ref="AA61:AF61"/>
    <mergeCell ref="AH61:AM61"/>
    <mergeCell ref="AO61:AT61"/>
    <mergeCell ref="X60:Y60"/>
    <mergeCell ref="AA60:AF60"/>
    <mergeCell ref="X62:Y62"/>
    <mergeCell ref="AA62:AF62"/>
    <mergeCell ref="AH62:AM62"/>
    <mergeCell ref="AO62:AT62"/>
    <mergeCell ref="AV61:BA61"/>
    <mergeCell ref="BC61:BD61"/>
    <mergeCell ref="AV62:BA62"/>
    <mergeCell ref="BC62:BH62"/>
    <mergeCell ref="BE61:BF61"/>
    <mergeCell ref="BI62:BJ62"/>
    <mergeCell ref="A63:E65"/>
    <mergeCell ref="F63:Q64"/>
    <mergeCell ref="R63:T65"/>
    <mergeCell ref="U63:V63"/>
    <mergeCell ref="X63:Y63"/>
    <mergeCell ref="AA63:AF63"/>
    <mergeCell ref="AH63:AM63"/>
    <mergeCell ref="BC65:BH65"/>
    <mergeCell ref="BI65:BJ65"/>
    <mergeCell ref="AO63:AT63"/>
    <mergeCell ref="AV63:BA63"/>
    <mergeCell ref="BC63:BH63"/>
    <mergeCell ref="BI63:BJ63"/>
    <mergeCell ref="U64:V64"/>
    <mergeCell ref="X64:Y64"/>
    <mergeCell ref="AA64:AF64"/>
    <mergeCell ref="AH64:AM64"/>
    <mergeCell ref="AO64:AT64"/>
    <mergeCell ref="AV64:BA64"/>
    <mergeCell ref="I65:J65"/>
    <mergeCell ref="L65:M65"/>
    <mergeCell ref="O65:P65"/>
    <mergeCell ref="U65:V65"/>
    <mergeCell ref="X65:Y65"/>
    <mergeCell ref="BK63:BN63"/>
    <mergeCell ref="BC64:BD64"/>
    <mergeCell ref="BE64:BF64"/>
    <mergeCell ref="BH64:BI64"/>
    <mergeCell ref="BK64:BN64"/>
    <mergeCell ref="AH65:AM65"/>
    <mergeCell ref="AO65:AT65"/>
    <mergeCell ref="AV65:BA65"/>
    <mergeCell ref="A66:E68"/>
    <mergeCell ref="F66:Q67"/>
    <mergeCell ref="R66:T68"/>
    <mergeCell ref="U66:V66"/>
    <mergeCell ref="X66:Y66"/>
    <mergeCell ref="AA66:AF66"/>
    <mergeCell ref="F65:H65"/>
    <mergeCell ref="AH66:AM66"/>
    <mergeCell ref="AO66:AT66"/>
    <mergeCell ref="BK67:BN67"/>
    <mergeCell ref="AV68:BA68"/>
    <mergeCell ref="AV66:BA66"/>
    <mergeCell ref="BC66:BH66"/>
    <mergeCell ref="BI66:BJ66"/>
    <mergeCell ref="BK66:BN66"/>
    <mergeCell ref="BC68:BH68"/>
    <mergeCell ref="BI68:BJ68"/>
    <mergeCell ref="AO37:AT37"/>
    <mergeCell ref="AV37:BA37"/>
    <mergeCell ref="BC37:BH37"/>
    <mergeCell ref="BI37:BJ37"/>
    <mergeCell ref="BP66:BT68"/>
    <mergeCell ref="AV67:BA67"/>
    <mergeCell ref="BC67:BD67"/>
    <mergeCell ref="BE67:BF67"/>
    <mergeCell ref="BH67:BI67"/>
    <mergeCell ref="BP63:BT65"/>
    <mergeCell ref="BC36:BD36"/>
    <mergeCell ref="BE36:BF36"/>
    <mergeCell ref="BH36:BI36"/>
    <mergeCell ref="F37:H37"/>
    <mergeCell ref="I37:J37"/>
    <mergeCell ref="L37:M37"/>
    <mergeCell ref="O37:P37"/>
    <mergeCell ref="U37:V37"/>
    <mergeCell ref="X37:Y37"/>
    <mergeCell ref="AH37:AM37"/>
    <mergeCell ref="AO35:AT35"/>
    <mergeCell ref="AV35:BA35"/>
    <mergeCell ref="BC35:BH35"/>
    <mergeCell ref="BI35:BJ35"/>
    <mergeCell ref="U36:V36"/>
    <mergeCell ref="X36:Y36"/>
    <mergeCell ref="AA36:AF36"/>
    <mergeCell ref="AH36:AM36"/>
    <mergeCell ref="AO36:AT36"/>
    <mergeCell ref="AV36:BA36"/>
    <mergeCell ref="A35:E37"/>
    <mergeCell ref="F35:Q36"/>
    <mergeCell ref="R35:T37"/>
    <mergeCell ref="U35:V35"/>
    <mergeCell ref="X35:Y35"/>
    <mergeCell ref="AA35:AF35"/>
    <mergeCell ref="AA37:AF37"/>
    <mergeCell ref="AA28:AF28"/>
    <mergeCell ref="AH28:AM28"/>
    <mergeCell ref="AO28:AT28"/>
    <mergeCell ref="AV28:BA28"/>
    <mergeCell ref="BC28:BH28"/>
    <mergeCell ref="BI28:BJ28"/>
    <mergeCell ref="F28:H28"/>
    <mergeCell ref="I28:J28"/>
    <mergeCell ref="L28:M28"/>
    <mergeCell ref="O28:P28"/>
    <mergeCell ref="U28:V28"/>
    <mergeCell ref="X28:Y28"/>
    <mergeCell ref="BC26:BH26"/>
    <mergeCell ref="BI26:BJ26"/>
    <mergeCell ref="AA27:AF27"/>
    <mergeCell ref="AH27:AM27"/>
    <mergeCell ref="AO27:AT27"/>
    <mergeCell ref="AV27:BA27"/>
    <mergeCell ref="BC27:BD27"/>
    <mergeCell ref="BE27:BF27"/>
    <mergeCell ref="BH27:BI27"/>
    <mergeCell ref="BC22:BH22"/>
    <mergeCell ref="BI22:BJ22"/>
    <mergeCell ref="A26:E28"/>
    <mergeCell ref="F26:Q27"/>
    <mergeCell ref="R26:T28"/>
    <mergeCell ref="U26:V26"/>
    <mergeCell ref="X26:Y26"/>
    <mergeCell ref="AA26:AF26"/>
    <mergeCell ref="AH26:AM26"/>
    <mergeCell ref="AO26:AT26"/>
    <mergeCell ref="I22:J22"/>
    <mergeCell ref="L22:M22"/>
    <mergeCell ref="O22:P22"/>
    <mergeCell ref="U22:V22"/>
    <mergeCell ref="X22:Y22"/>
    <mergeCell ref="AA22:AF22"/>
    <mergeCell ref="BC20:BH20"/>
    <mergeCell ref="BI20:BJ20"/>
    <mergeCell ref="U21:V21"/>
    <mergeCell ref="X21:Y21"/>
    <mergeCell ref="AA21:AF21"/>
    <mergeCell ref="AH21:AM21"/>
    <mergeCell ref="BC21:BD21"/>
    <mergeCell ref="BE21:BF21"/>
    <mergeCell ref="BH21:BI21"/>
    <mergeCell ref="AA20:AF20"/>
    <mergeCell ref="AH20:AM20"/>
    <mergeCell ref="AO20:AT20"/>
    <mergeCell ref="X19:Y19"/>
    <mergeCell ref="AA19:AF19"/>
    <mergeCell ref="A20:E22"/>
    <mergeCell ref="F20:Q21"/>
    <mergeCell ref="R20:T22"/>
    <mergeCell ref="U20:V20"/>
    <mergeCell ref="F22:H22"/>
    <mergeCell ref="A17:E19"/>
    <mergeCell ref="F17:Q18"/>
    <mergeCell ref="R17:T19"/>
    <mergeCell ref="U17:V17"/>
    <mergeCell ref="F19:H19"/>
    <mergeCell ref="I19:J19"/>
    <mergeCell ref="L19:M19"/>
    <mergeCell ref="O19:P19"/>
    <mergeCell ref="BI14:BJ14"/>
    <mergeCell ref="AO15:AT15"/>
    <mergeCell ref="AV15:BA15"/>
    <mergeCell ref="BC15:BD15"/>
    <mergeCell ref="BH15:BI15"/>
    <mergeCell ref="AO14:AT14"/>
    <mergeCell ref="AV14:BA14"/>
    <mergeCell ref="AH15:AM15"/>
    <mergeCell ref="AH16:AM16"/>
    <mergeCell ref="AH19:AM19"/>
    <mergeCell ref="AH22:AM22"/>
    <mergeCell ref="AH35:AM35"/>
    <mergeCell ref="BC14:BH14"/>
    <mergeCell ref="AH14:AM14"/>
    <mergeCell ref="AV17:BA17"/>
    <mergeCell ref="AO19:AT19"/>
    <mergeCell ref="AV19:BA19"/>
    <mergeCell ref="AH68:AM68"/>
    <mergeCell ref="AH67:AM67"/>
    <mergeCell ref="U68:V68"/>
    <mergeCell ref="X68:Y68"/>
    <mergeCell ref="U67:V67"/>
    <mergeCell ref="X67:Y67"/>
    <mergeCell ref="A14:E16"/>
    <mergeCell ref="F14:Q15"/>
    <mergeCell ref="R14:T16"/>
    <mergeCell ref="U14:V14"/>
    <mergeCell ref="U15:V15"/>
    <mergeCell ref="X14:Y14"/>
    <mergeCell ref="X15:Y15"/>
    <mergeCell ref="O16:P16"/>
    <mergeCell ref="U16:V16"/>
    <mergeCell ref="X16:Y16"/>
    <mergeCell ref="A69:E71"/>
    <mergeCell ref="F69:Q70"/>
    <mergeCell ref="R69:T71"/>
    <mergeCell ref="AO68:AT68"/>
    <mergeCell ref="AO67:AT67"/>
    <mergeCell ref="X17:Y17"/>
    <mergeCell ref="F68:H68"/>
    <mergeCell ref="I68:J68"/>
    <mergeCell ref="L68:M68"/>
    <mergeCell ref="O68:P68"/>
    <mergeCell ref="U71:V71"/>
    <mergeCell ref="X71:Y71"/>
    <mergeCell ref="AA71:AF71"/>
    <mergeCell ref="F16:H16"/>
    <mergeCell ref="I16:J16"/>
    <mergeCell ref="L16:M16"/>
    <mergeCell ref="AA68:AF68"/>
    <mergeCell ref="AA16:AF16"/>
    <mergeCell ref="AA17:AF17"/>
    <mergeCell ref="X20:Y20"/>
    <mergeCell ref="AH69:AM69"/>
    <mergeCell ref="AO69:AT69"/>
    <mergeCell ref="U70:V70"/>
    <mergeCell ref="X70:Y70"/>
    <mergeCell ref="AA70:AF70"/>
    <mergeCell ref="AH70:AM70"/>
    <mergeCell ref="AO70:AT70"/>
    <mergeCell ref="U69:V69"/>
    <mergeCell ref="X69:Y69"/>
    <mergeCell ref="AA69:AF69"/>
    <mergeCell ref="BI69:BJ69"/>
    <mergeCell ref="BK69:BN69"/>
    <mergeCell ref="BP69:BT71"/>
    <mergeCell ref="BC70:BD70"/>
    <mergeCell ref="BE70:BF70"/>
    <mergeCell ref="BH70:BI70"/>
    <mergeCell ref="BK70:BN70"/>
    <mergeCell ref="BC71:BH71"/>
    <mergeCell ref="BI71:BJ71"/>
    <mergeCell ref="AH71:AM71"/>
    <mergeCell ref="F71:H71"/>
    <mergeCell ref="I71:J71"/>
    <mergeCell ref="L71:M71"/>
    <mergeCell ref="O71:P71"/>
    <mergeCell ref="A8:E10"/>
    <mergeCell ref="U8:W10"/>
    <mergeCell ref="AA8:AU8"/>
    <mergeCell ref="AA11:AF11"/>
    <mergeCell ref="AA13:AF13"/>
    <mergeCell ref="A72:E74"/>
    <mergeCell ref="F72:Q73"/>
    <mergeCell ref="R72:T74"/>
    <mergeCell ref="U72:V72"/>
    <mergeCell ref="F74:H74"/>
    <mergeCell ref="I74:J74"/>
    <mergeCell ref="L74:M74"/>
    <mergeCell ref="O74:P74"/>
    <mergeCell ref="U73:V73"/>
    <mergeCell ref="BI72:BJ72"/>
    <mergeCell ref="X72:Y72"/>
    <mergeCell ref="AA72:AF72"/>
    <mergeCell ref="AH72:AM72"/>
    <mergeCell ref="A1:D3"/>
    <mergeCell ref="R8:T10"/>
    <mergeCell ref="G1:L3"/>
    <mergeCell ref="A6:I7"/>
    <mergeCell ref="J6:Q7"/>
    <mergeCell ref="F10:Q10"/>
    <mergeCell ref="BK72:BN72"/>
    <mergeCell ref="AO73:AT73"/>
    <mergeCell ref="AV73:BA73"/>
    <mergeCell ref="BC73:BD73"/>
    <mergeCell ref="BE73:BF73"/>
    <mergeCell ref="BH73:BI73"/>
    <mergeCell ref="BK73:BN73"/>
    <mergeCell ref="AO72:AT72"/>
    <mergeCell ref="AV72:BA72"/>
    <mergeCell ref="BC72:BH72"/>
    <mergeCell ref="AH73:AM73"/>
    <mergeCell ref="L77:M77"/>
    <mergeCell ref="O77:P77"/>
    <mergeCell ref="U77:V77"/>
    <mergeCell ref="U74:V74"/>
    <mergeCell ref="AH77:AM77"/>
    <mergeCell ref="AH76:AM76"/>
    <mergeCell ref="X74:Y74"/>
    <mergeCell ref="BC74:BH74"/>
    <mergeCell ref="X75:Y75"/>
    <mergeCell ref="AA75:AF75"/>
    <mergeCell ref="AH75:AM75"/>
    <mergeCell ref="AO75:AT75"/>
    <mergeCell ref="AV75:BA75"/>
    <mergeCell ref="AA74:AF74"/>
    <mergeCell ref="AH74:AM74"/>
    <mergeCell ref="AO74:AT74"/>
    <mergeCell ref="AV74:BA74"/>
    <mergeCell ref="AO77:AT77"/>
    <mergeCell ref="AH78:AM78"/>
    <mergeCell ref="A75:E77"/>
    <mergeCell ref="F75:Q76"/>
    <mergeCell ref="R75:T77"/>
    <mergeCell ref="U75:V75"/>
    <mergeCell ref="U76:V76"/>
    <mergeCell ref="F77:H77"/>
    <mergeCell ref="I77:J77"/>
    <mergeCell ref="AA76:AF76"/>
    <mergeCell ref="AO71:AT71"/>
    <mergeCell ref="AV71:BA71"/>
    <mergeCell ref="AV69:BA69"/>
    <mergeCell ref="AV20:BA20"/>
    <mergeCell ref="AV70:BA70"/>
    <mergeCell ref="AO21:AT21"/>
    <mergeCell ref="AV21:BA21"/>
    <mergeCell ref="AO22:AT22"/>
    <mergeCell ref="AV22:BA22"/>
    <mergeCell ref="AV26:BA26"/>
    <mergeCell ref="CA28:CB28"/>
    <mergeCell ref="BZ29:CC29"/>
    <mergeCell ref="BC75:BH75"/>
    <mergeCell ref="BI75:BJ75"/>
    <mergeCell ref="BK75:BN75"/>
    <mergeCell ref="BP75:BT77"/>
    <mergeCell ref="BY33:BZ33"/>
    <mergeCell ref="BI74:BJ74"/>
    <mergeCell ref="BP72:BT74"/>
    <mergeCell ref="BC69:BH69"/>
    <mergeCell ref="BK76:BN76"/>
    <mergeCell ref="X77:Y77"/>
    <mergeCell ref="AA77:AF77"/>
    <mergeCell ref="AV77:BA77"/>
    <mergeCell ref="BC77:BH77"/>
    <mergeCell ref="BI77:BJ77"/>
    <mergeCell ref="X76:Y76"/>
    <mergeCell ref="BC76:BD76"/>
    <mergeCell ref="BE76:BF76"/>
    <mergeCell ref="AO76:AT76"/>
    <mergeCell ref="AH9:AN10"/>
    <mergeCell ref="AH11:AM11"/>
    <mergeCell ref="AH12:AM12"/>
    <mergeCell ref="AH13:AM13"/>
    <mergeCell ref="X8:Z10"/>
    <mergeCell ref="AO9:AU10"/>
    <mergeCell ref="X12:Y12"/>
    <mergeCell ref="AO11:AT11"/>
    <mergeCell ref="AO12:AT12"/>
    <mergeCell ref="AO13:AT13"/>
    <mergeCell ref="A78:E80"/>
    <mergeCell ref="U79:V79"/>
    <mergeCell ref="F80:H80"/>
    <mergeCell ref="I80:J80"/>
    <mergeCell ref="L80:M80"/>
    <mergeCell ref="O80:P80"/>
    <mergeCell ref="AO80:AT80"/>
    <mergeCell ref="AA79:AF79"/>
    <mergeCell ref="AH79:AM79"/>
    <mergeCell ref="AO79:AT79"/>
    <mergeCell ref="F78:Q79"/>
    <mergeCell ref="R78:T80"/>
    <mergeCell ref="U78:V78"/>
    <mergeCell ref="X78:Y78"/>
    <mergeCell ref="AA78:AF78"/>
    <mergeCell ref="X79:Y79"/>
    <mergeCell ref="BK78:BN78"/>
    <mergeCell ref="BP78:BT80"/>
    <mergeCell ref="BC79:BD79"/>
    <mergeCell ref="BE79:BF79"/>
    <mergeCell ref="BH79:BI79"/>
    <mergeCell ref="BK79:BN79"/>
    <mergeCell ref="BC80:BH80"/>
    <mergeCell ref="BI80:BJ80"/>
    <mergeCell ref="F13:H13"/>
    <mergeCell ref="I13:J13"/>
    <mergeCell ref="L13:M13"/>
    <mergeCell ref="O13:P13"/>
    <mergeCell ref="BC78:BH78"/>
    <mergeCell ref="BI78:BJ78"/>
    <mergeCell ref="AV78:BA78"/>
    <mergeCell ref="AO78:AT78"/>
    <mergeCell ref="BH76:BI76"/>
    <mergeCell ref="AV76:BA76"/>
    <mergeCell ref="A11:E13"/>
    <mergeCell ref="F8:Q9"/>
    <mergeCell ref="AA9:AG10"/>
    <mergeCell ref="X11:Y11"/>
    <mergeCell ref="U11:V11"/>
    <mergeCell ref="AA12:AF12"/>
    <mergeCell ref="U12:V12"/>
    <mergeCell ref="U13:V13"/>
    <mergeCell ref="X13:Y13"/>
    <mergeCell ref="F11:Q12"/>
    <mergeCell ref="R11:T13"/>
    <mergeCell ref="AA14:AF14"/>
    <mergeCell ref="AA15:AF15"/>
    <mergeCell ref="U19:V19"/>
    <mergeCell ref="U18:V18"/>
    <mergeCell ref="AA81:AF81"/>
    <mergeCell ref="X73:Y73"/>
    <mergeCell ref="AA73:AF73"/>
    <mergeCell ref="AA67:AF67"/>
    <mergeCell ref="AA65:AF65"/>
    <mergeCell ref="AH81:AM81"/>
    <mergeCell ref="AO81:AT81"/>
    <mergeCell ref="AV81:BA81"/>
    <mergeCell ref="U27:V27"/>
    <mergeCell ref="X27:Y27"/>
    <mergeCell ref="AV79:BA79"/>
    <mergeCell ref="U80:V80"/>
    <mergeCell ref="X80:Y80"/>
    <mergeCell ref="AA80:AF80"/>
    <mergeCell ref="AH80:AM80"/>
    <mergeCell ref="BK81:BN81"/>
    <mergeCell ref="BP81:BT83"/>
    <mergeCell ref="BH82:BI82"/>
    <mergeCell ref="BK82:BN82"/>
    <mergeCell ref="AV80:BA80"/>
    <mergeCell ref="A81:E83"/>
    <mergeCell ref="F81:Q82"/>
    <mergeCell ref="R81:T83"/>
    <mergeCell ref="U81:V81"/>
    <mergeCell ref="X81:Y81"/>
    <mergeCell ref="BC8:BJ8"/>
    <mergeCell ref="BC10:BJ10"/>
    <mergeCell ref="AV9:BB9"/>
    <mergeCell ref="AV8:BB8"/>
    <mergeCell ref="AV10:BB10"/>
    <mergeCell ref="BC81:BH81"/>
    <mergeCell ref="BI81:BJ81"/>
    <mergeCell ref="AV11:BA11"/>
    <mergeCell ref="AV12:BA12"/>
    <mergeCell ref="AV13:BA13"/>
    <mergeCell ref="BI13:BJ13"/>
    <mergeCell ref="BC11:BH11"/>
    <mergeCell ref="BC13:BH13"/>
    <mergeCell ref="BC12:BD12"/>
    <mergeCell ref="BE12:BF12"/>
    <mergeCell ref="BC9:BJ9"/>
    <mergeCell ref="BQ2:BT2"/>
    <mergeCell ref="BE3:BH5"/>
    <mergeCell ref="BI3:BL5"/>
    <mergeCell ref="BM3:BP5"/>
    <mergeCell ref="BQ3:BT5"/>
    <mergeCell ref="BE2:BH2"/>
    <mergeCell ref="A100:AD103"/>
    <mergeCell ref="A45:AD48"/>
    <mergeCell ref="BI2:BL2"/>
    <mergeCell ref="BM2:BP2"/>
    <mergeCell ref="AN94:AP94"/>
    <mergeCell ref="AR94:AT94"/>
    <mergeCell ref="AN95:BL95"/>
    <mergeCell ref="AN96:BI96"/>
    <mergeCell ref="BI11:BJ11"/>
    <mergeCell ref="BH12:BI12"/>
  </mergeCells>
  <printOptions horizontalCentered="1" verticalCentered="1"/>
  <pageMargins left="0.32" right="0.26" top="0.61" bottom="0" header="0" footer="0"/>
  <pageSetup blackAndWhite="1" horizontalDpi="1200" verticalDpi="1200" orientation="portrait" paperSize="9" scale="53" r:id="rId3"/>
  <rowBreaks count="1" manualBreakCount="1">
    <brk id="47" max="7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artsystem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F-nishiya</dc:creator>
  <cp:keywords/>
  <dc:description/>
  <cp:lastModifiedBy>moriyama</cp:lastModifiedBy>
  <cp:lastPrinted>2012-11-27T08:54:58Z</cp:lastPrinted>
  <dcterms:created xsi:type="dcterms:W3CDTF">2005-08-02T00:11:56Z</dcterms:created>
  <dcterms:modified xsi:type="dcterms:W3CDTF">2019-04-16T08:18:15Z</dcterms:modified>
  <cp:category/>
  <cp:version/>
  <cp:contentType/>
  <cp:contentStatus/>
</cp:coreProperties>
</file>